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enjoypresenting-my.sharepoint.com/personal/alan_therebelschool_com/Documents/Documents/01 Rebel Finance School/Financial forecasting tool/"/>
    </mc:Choice>
  </mc:AlternateContent>
  <xr:revisionPtr revIDLastSave="1599" documentId="8_{596B6CE0-35A3-449D-A293-FB1CF4CDF87E}" xr6:coauthVersionLast="47" xr6:coauthVersionMax="47" xr10:uidLastSave="{C92BBD9A-41FD-46E0-B79E-4B3EEC1259F2}"/>
  <bookViews>
    <workbookView xWindow="-110" yWindow="-110" windowWidth="25180" windowHeight="16140" xr2:uid="{FAB7C30F-29FC-469C-8FD0-08E2A3190DA8}"/>
  </bookViews>
  <sheets>
    <sheet name="Instructions" sheetId="11" r:id="rId1"/>
    <sheet name="Inputs and quick look outputs" sheetId="5" r:id="rId2"/>
    <sheet name="Playground" sheetId="4" r:id="rId3"/>
    <sheet name="Formula cheat sheet" sheetId="10" r:id="rId4"/>
    <sheet name="About" sheetId="8" r:id="rId5"/>
  </sheets>
  <definedNames>
    <definedName name="annual_spend">'Inputs and quick look outputs'!$C$15</definedName>
    <definedName name="inflation">'Inputs and quick look outputs'!$C$7</definedName>
    <definedName name="real_growth">'Inputs and quick look outputs'!$C$9</definedName>
    <definedName name="stock_growth">'Inputs and quick look outputs'!$C$5</definedName>
    <definedName name="Withdrawal_rate">'Inputs and quick look outputs'!$C$13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B5" i="4"/>
  <c r="AB6" i="4"/>
  <c r="AB7" i="4"/>
  <c r="AB8" i="4"/>
  <c r="AB9" i="4"/>
  <c r="AB10" i="4"/>
  <c r="AB11" i="4"/>
  <c r="AB12" i="4"/>
  <c r="AB13" i="4"/>
  <c r="AB14" i="4"/>
  <c r="AB15" i="4"/>
  <c r="AB16" i="4"/>
  <c r="AB17" i="4"/>
  <c r="AB18" i="4"/>
  <c r="AB19" i="4"/>
  <c r="AB20" i="4"/>
  <c r="AB21" i="4"/>
  <c r="AB22" i="4"/>
  <c r="AB23" i="4"/>
  <c r="AB24" i="4"/>
  <c r="X25" i="4"/>
  <c r="AB25" i="4"/>
  <c r="X26" i="4"/>
  <c r="AB26" i="4"/>
  <c r="X27" i="4"/>
  <c r="AB27" i="4"/>
  <c r="X28" i="4"/>
  <c r="AB28" i="4"/>
  <c r="X29" i="4"/>
  <c r="AB29" i="4"/>
  <c r="X30" i="4"/>
  <c r="AB30" i="4"/>
  <c r="X31" i="4"/>
  <c r="AB31" i="4"/>
  <c r="X32" i="4"/>
  <c r="AB32" i="4"/>
  <c r="X33" i="4"/>
  <c r="AB33" i="4"/>
  <c r="X34" i="4"/>
  <c r="AB34" i="4"/>
  <c r="X35" i="4"/>
  <c r="AB35" i="4"/>
  <c r="X36" i="4"/>
  <c r="AB36" i="4"/>
  <c r="X37" i="4"/>
  <c r="AB37" i="4"/>
  <c r="X38" i="4"/>
  <c r="AB38" i="4"/>
  <c r="X39" i="4"/>
  <c r="AB39" i="4"/>
  <c r="X40" i="4"/>
  <c r="AB40" i="4"/>
  <c r="X41" i="4"/>
  <c r="AB41" i="4"/>
  <c r="X42" i="4"/>
  <c r="AB42" i="4"/>
  <c r="X43" i="4"/>
  <c r="AB43" i="4"/>
  <c r="X44" i="4"/>
  <c r="AB44" i="4"/>
  <c r="X45" i="4"/>
  <c r="AB45" i="4"/>
  <c r="X46" i="4"/>
  <c r="AB46" i="4"/>
  <c r="X47" i="4"/>
  <c r="AB47" i="4"/>
  <c r="X48" i="4"/>
  <c r="AB48" i="4"/>
  <c r="X49" i="4"/>
  <c r="AB49" i="4"/>
  <c r="X50" i="4"/>
  <c r="AB50" i="4"/>
  <c r="X51" i="4"/>
  <c r="AB51" i="4"/>
  <c r="X52" i="4"/>
  <c r="AB52" i="4"/>
  <c r="X53" i="4"/>
  <c r="AB53" i="4"/>
  <c r="X54" i="4"/>
  <c r="AB54" i="4"/>
  <c r="X55" i="4"/>
  <c r="AB55" i="4"/>
  <c r="X56" i="4"/>
  <c r="AB56" i="4"/>
  <c r="X57" i="4"/>
  <c r="AB57" i="4"/>
  <c r="X58" i="4"/>
  <c r="AB58" i="4"/>
  <c r="X59" i="4"/>
  <c r="AB59" i="4"/>
  <c r="X60" i="4"/>
  <c r="AB60" i="4"/>
  <c r="X61" i="4"/>
  <c r="AB61" i="4"/>
  <c r="X62" i="4"/>
  <c r="AB62" i="4"/>
  <c r="X63" i="4"/>
  <c r="AB63" i="4"/>
  <c r="X64" i="4"/>
  <c r="AB64" i="4"/>
  <c r="AB4" i="4"/>
  <c r="AL5" i="4"/>
  <c r="AL6" i="4"/>
  <c r="AL7" i="4"/>
  <c r="AL8" i="4"/>
  <c r="AL9" i="4"/>
  <c r="AL10" i="4"/>
  <c r="AL11" i="4"/>
  <c r="AL12" i="4"/>
  <c r="AL13" i="4"/>
  <c r="AL14" i="4"/>
  <c r="AL15" i="4"/>
  <c r="AL16" i="4"/>
  <c r="AL17" i="4"/>
  <c r="AL18" i="4"/>
  <c r="AL19" i="4"/>
  <c r="AL20" i="4"/>
  <c r="AL21" i="4"/>
  <c r="AL22" i="4"/>
  <c r="AL23" i="4"/>
  <c r="AL24" i="4"/>
  <c r="AL25" i="4"/>
  <c r="AL26" i="4"/>
  <c r="AL27" i="4"/>
  <c r="AL28" i="4"/>
  <c r="AL29" i="4"/>
  <c r="AL30" i="4"/>
  <c r="AL31" i="4"/>
  <c r="AL32" i="4"/>
  <c r="AL33" i="4"/>
  <c r="AL34" i="4"/>
  <c r="AL35" i="4"/>
  <c r="AL36" i="4"/>
  <c r="AL37" i="4"/>
  <c r="AL38" i="4"/>
  <c r="AL39" i="4"/>
  <c r="AL40" i="4"/>
  <c r="AL41" i="4"/>
  <c r="AL42" i="4"/>
  <c r="AL43" i="4"/>
  <c r="AL44" i="4"/>
  <c r="AL45" i="4"/>
  <c r="AL46" i="4"/>
  <c r="AL47" i="4"/>
  <c r="AL48" i="4"/>
  <c r="AL49" i="4"/>
  <c r="AL50" i="4"/>
  <c r="AL51" i="4"/>
  <c r="AL52" i="4"/>
  <c r="AL53" i="4"/>
  <c r="AL54" i="4"/>
  <c r="AL55" i="4"/>
  <c r="AL56" i="4"/>
  <c r="AL57" i="4"/>
  <c r="AL58" i="4"/>
  <c r="AL59" i="4"/>
  <c r="AL60" i="4"/>
  <c r="AL61" i="4"/>
  <c r="AL62" i="4"/>
  <c r="AL63" i="4"/>
  <c r="AL64" i="4"/>
  <c r="Z5" i="4"/>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Z47" i="4"/>
  <c r="Z48" i="4"/>
  <c r="Z49" i="4"/>
  <c r="Z50" i="4"/>
  <c r="Z51" i="4"/>
  <c r="Z52" i="4"/>
  <c r="Z53" i="4"/>
  <c r="Z54" i="4"/>
  <c r="Z55" i="4"/>
  <c r="Z56" i="4"/>
  <c r="Z57" i="4"/>
  <c r="Z58" i="4"/>
  <c r="Z59" i="4"/>
  <c r="Z60" i="4"/>
  <c r="Z61" i="4"/>
  <c r="Z62" i="4"/>
  <c r="Z63" i="4"/>
  <c r="Z64" i="4"/>
  <c r="X5" i="4"/>
  <c r="AN5" i="4"/>
  <c r="AO5" i="4"/>
  <c r="AP5" i="4"/>
  <c r="X6" i="4"/>
  <c r="AN6" i="4"/>
  <c r="AO6" i="4"/>
  <c r="AP6" i="4"/>
  <c r="X7" i="4"/>
  <c r="AN7" i="4"/>
  <c r="AO7" i="4"/>
  <c r="AP7" i="4"/>
  <c r="AN8" i="4"/>
  <c r="AO8" i="4"/>
  <c r="AP8" i="4"/>
  <c r="AN9" i="4"/>
  <c r="AO9" i="4"/>
  <c r="AP9" i="4"/>
  <c r="AN10" i="4"/>
  <c r="AO10" i="4"/>
  <c r="AP10" i="4"/>
  <c r="AN11" i="4"/>
  <c r="AO11" i="4"/>
  <c r="AP11" i="4"/>
  <c r="AN12" i="4"/>
  <c r="AO12" i="4"/>
  <c r="AP12" i="4"/>
  <c r="AN13" i="4"/>
  <c r="AO13" i="4"/>
  <c r="AP13" i="4"/>
  <c r="AN14" i="4"/>
  <c r="AO14" i="4"/>
  <c r="AP14" i="4"/>
  <c r="AN15" i="4"/>
  <c r="AO15" i="4"/>
  <c r="AP15" i="4"/>
  <c r="AN16" i="4"/>
  <c r="AO16" i="4"/>
  <c r="AP16" i="4"/>
  <c r="AN17" i="4"/>
  <c r="AO17" i="4"/>
  <c r="AP17" i="4"/>
  <c r="AN18" i="4"/>
  <c r="AO18" i="4"/>
  <c r="AP18" i="4"/>
  <c r="AN19" i="4"/>
  <c r="AO19" i="4"/>
  <c r="AP19" i="4"/>
  <c r="AN20" i="4"/>
  <c r="AO20" i="4"/>
  <c r="AP20" i="4"/>
  <c r="AN21" i="4"/>
  <c r="AO21" i="4"/>
  <c r="AP21" i="4"/>
  <c r="AN22" i="4"/>
  <c r="AO22" i="4"/>
  <c r="AP22" i="4"/>
  <c r="AN23" i="4"/>
  <c r="AO23" i="4"/>
  <c r="AP23" i="4"/>
  <c r="AN24" i="4"/>
  <c r="AO24" i="4"/>
  <c r="AP24" i="4"/>
  <c r="AN25" i="4"/>
  <c r="AO25" i="4"/>
  <c r="AP25" i="4"/>
  <c r="AN26" i="4"/>
  <c r="AO26" i="4"/>
  <c r="AP26" i="4"/>
  <c r="AN27" i="4"/>
  <c r="AO27" i="4"/>
  <c r="AP27" i="4"/>
  <c r="AN28" i="4"/>
  <c r="AO28" i="4"/>
  <c r="AP28" i="4"/>
  <c r="AN29" i="4"/>
  <c r="AO29" i="4"/>
  <c r="AP29" i="4"/>
  <c r="AN30" i="4"/>
  <c r="AO30" i="4"/>
  <c r="AP30" i="4"/>
  <c r="AN31" i="4"/>
  <c r="AO31" i="4"/>
  <c r="AP31" i="4"/>
  <c r="AN32" i="4"/>
  <c r="AO32" i="4"/>
  <c r="AP32" i="4"/>
  <c r="AN33" i="4"/>
  <c r="AO33" i="4"/>
  <c r="AP33" i="4"/>
  <c r="AN34" i="4"/>
  <c r="AO34" i="4"/>
  <c r="AP34" i="4"/>
  <c r="AN35" i="4"/>
  <c r="AO35" i="4"/>
  <c r="AP35" i="4"/>
  <c r="AN36" i="4"/>
  <c r="AO36" i="4"/>
  <c r="AP36" i="4"/>
  <c r="AN37" i="4"/>
  <c r="AO37" i="4"/>
  <c r="AP37" i="4"/>
  <c r="AN38" i="4"/>
  <c r="AO38" i="4"/>
  <c r="AP38" i="4"/>
  <c r="AN39" i="4"/>
  <c r="AO39" i="4"/>
  <c r="AP39" i="4"/>
  <c r="AN40" i="4"/>
  <c r="AO40" i="4"/>
  <c r="AP40" i="4"/>
  <c r="AN41" i="4"/>
  <c r="AO41" i="4"/>
  <c r="AP41" i="4"/>
  <c r="AN42" i="4"/>
  <c r="AO42" i="4"/>
  <c r="AP42" i="4"/>
  <c r="AN43" i="4"/>
  <c r="AO43" i="4"/>
  <c r="AP43" i="4"/>
  <c r="AN44" i="4"/>
  <c r="AO44" i="4"/>
  <c r="AP44" i="4"/>
  <c r="AN45" i="4"/>
  <c r="AO45" i="4"/>
  <c r="AP45" i="4"/>
  <c r="AN46" i="4"/>
  <c r="AO46" i="4"/>
  <c r="AP46" i="4"/>
  <c r="AN47" i="4"/>
  <c r="AO47" i="4"/>
  <c r="AP47" i="4"/>
  <c r="AN48" i="4"/>
  <c r="AO48" i="4"/>
  <c r="AP48" i="4"/>
  <c r="AN49" i="4"/>
  <c r="AO49" i="4"/>
  <c r="AP49" i="4"/>
  <c r="AN50" i="4"/>
  <c r="AO50" i="4"/>
  <c r="AP50" i="4"/>
  <c r="AN51" i="4"/>
  <c r="AO51" i="4"/>
  <c r="AP51" i="4"/>
  <c r="AN52" i="4"/>
  <c r="AO52" i="4"/>
  <c r="AP52" i="4"/>
  <c r="AN53" i="4"/>
  <c r="AO53" i="4"/>
  <c r="AP53" i="4"/>
  <c r="AN54" i="4"/>
  <c r="AO54" i="4"/>
  <c r="AP54" i="4"/>
  <c r="AN55" i="4"/>
  <c r="AO55" i="4"/>
  <c r="AP55" i="4"/>
  <c r="AN56" i="4"/>
  <c r="AO56" i="4"/>
  <c r="AP56" i="4"/>
  <c r="AN57" i="4"/>
  <c r="AO57" i="4"/>
  <c r="AP57" i="4"/>
  <c r="AN58" i="4"/>
  <c r="AO58" i="4"/>
  <c r="AP58" i="4"/>
  <c r="AN59" i="4"/>
  <c r="AO59" i="4"/>
  <c r="AP59" i="4"/>
  <c r="AN60" i="4"/>
  <c r="AO60" i="4"/>
  <c r="AP60" i="4"/>
  <c r="AN61" i="4"/>
  <c r="AO61" i="4"/>
  <c r="AP61" i="4"/>
  <c r="AN62" i="4"/>
  <c r="AO62" i="4"/>
  <c r="AP62" i="4"/>
  <c r="AN63" i="4"/>
  <c r="AO63" i="4"/>
  <c r="AP63" i="4"/>
  <c r="AN64" i="4"/>
  <c r="AO64" i="4"/>
  <c r="AP64" i="4"/>
  <c r="Z4" i="4"/>
  <c r="X4" i="4"/>
  <c r="AN4" i="4"/>
  <c r="AL4" i="4"/>
  <c r="AO4" i="4"/>
  <c r="AP4" i="4"/>
  <c r="B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9" i="5"/>
  <c r="AC4" i="4"/>
  <c r="E5" i="4"/>
  <c r="F5" i="4"/>
  <c r="G5" i="4"/>
  <c r="H5" i="4"/>
  <c r="I5" i="4"/>
  <c r="J5" i="4"/>
  <c r="K5" i="4"/>
  <c r="L5" i="4"/>
  <c r="AC5" i="4"/>
  <c r="E6" i="4"/>
  <c r="F6" i="4"/>
  <c r="G6" i="4"/>
  <c r="H6" i="4"/>
  <c r="I6" i="4"/>
  <c r="J6" i="4"/>
  <c r="K6" i="4"/>
  <c r="L6" i="4"/>
  <c r="AC6" i="4"/>
  <c r="E7" i="4"/>
  <c r="F7" i="4"/>
  <c r="G7" i="4"/>
  <c r="H7" i="4"/>
  <c r="I7" i="4"/>
  <c r="J7" i="4"/>
  <c r="K7" i="4"/>
  <c r="L7" i="4"/>
  <c r="AC7" i="4"/>
  <c r="E8" i="4"/>
  <c r="F8" i="4"/>
  <c r="G8" i="4"/>
  <c r="H8" i="4"/>
  <c r="I8" i="4"/>
  <c r="J8" i="4"/>
  <c r="K8" i="4"/>
  <c r="L8" i="4"/>
  <c r="AC8" i="4"/>
  <c r="E9" i="4"/>
  <c r="F9" i="4"/>
  <c r="G9" i="4"/>
  <c r="H9" i="4"/>
  <c r="I9" i="4"/>
  <c r="J9" i="4"/>
  <c r="K9" i="4"/>
  <c r="L9" i="4"/>
  <c r="AC9" i="4"/>
  <c r="E10" i="4"/>
  <c r="F10" i="4"/>
  <c r="G10" i="4"/>
  <c r="H10" i="4"/>
  <c r="I10" i="4"/>
  <c r="J10" i="4"/>
  <c r="K10" i="4"/>
  <c r="L10" i="4"/>
  <c r="AC10" i="4"/>
  <c r="E11" i="4"/>
  <c r="F11" i="4"/>
  <c r="G11" i="4"/>
  <c r="H11" i="4"/>
  <c r="I11" i="4"/>
  <c r="J11" i="4"/>
  <c r="K11" i="4"/>
  <c r="L11" i="4"/>
  <c r="AC11" i="4"/>
  <c r="E12" i="4"/>
  <c r="F12" i="4"/>
  <c r="G12" i="4"/>
  <c r="H12" i="4"/>
  <c r="I12" i="4"/>
  <c r="J12" i="4"/>
  <c r="K12" i="4"/>
  <c r="L12" i="4"/>
  <c r="AC12" i="4"/>
  <c r="E13" i="4"/>
  <c r="F13" i="4"/>
  <c r="G13" i="4"/>
  <c r="H13" i="4"/>
  <c r="I13" i="4"/>
  <c r="J13" i="4"/>
  <c r="K13" i="4"/>
  <c r="L13" i="4"/>
  <c r="AC13" i="4"/>
  <c r="E14" i="4"/>
  <c r="F14" i="4"/>
  <c r="G14" i="4"/>
  <c r="H14" i="4"/>
  <c r="I14" i="4"/>
  <c r="J14" i="4"/>
  <c r="K14" i="4"/>
  <c r="L14" i="4"/>
  <c r="AC14" i="4"/>
  <c r="E15" i="4"/>
  <c r="F15" i="4"/>
  <c r="G15" i="4"/>
  <c r="H15" i="4"/>
  <c r="I15" i="4"/>
  <c r="J15" i="4"/>
  <c r="K15" i="4"/>
  <c r="L15" i="4"/>
  <c r="AC15" i="4"/>
  <c r="E16" i="4"/>
  <c r="F16" i="4"/>
  <c r="G16" i="4"/>
  <c r="H16" i="4"/>
  <c r="I16" i="4"/>
  <c r="J16" i="4"/>
  <c r="K16" i="4"/>
  <c r="L16" i="4"/>
  <c r="AC16" i="4"/>
  <c r="E17" i="4"/>
  <c r="F17" i="4"/>
  <c r="G17" i="4"/>
  <c r="H17" i="4"/>
  <c r="I17" i="4"/>
  <c r="J17" i="4"/>
  <c r="K17" i="4"/>
  <c r="L17" i="4"/>
  <c r="AC17" i="4"/>
  <c r="E18" i="4"/>
  <c r="F18" i="4"/>
  <c r="G18" i="4"/>
  <c r="H18" i="4"/>
  <c r="I18" i="4"/>
  <c r="J18" i="4"/>
  <c r="K18" i="4"/>
  <c r="L18" i="4"/>
  <c r="AC18" i="4"/>
  <c r="E19" i="4"/>
  <c r="F19" i="4"/>
  <c r="G19" i="4"/>
  <c r="H19" i="4"/>
  <c r="I19" i="4"/>
  <c r="J19" i="4"/>
  <c r="K19" i="4"/>
  <c r="L19" i="4"/>
  <c r="AC19" i="4"/>
  <c r="E20" i="4"/>
  <c r="F20" i="4"/>
  <c r="G20" i="4"/>
  <c r="H20" i="4"/>
  <c r="I20" i="4"/>
  <c r="J20" i="4"/>
  <c r="K20" i="4"/>
  <c r="L20" i="4"/>
  <c r="AC20" i="4"/>
  <c r="E21" i="4"/>
  <c r="F21" i="4"/>
  <c r="G21" i="4"/>
  <c r="H21" i="4"/>
  <c r="I21" i="4"/>
  <c r="J21" i="4"/>
  <c r="K21" i="4"/>
  <c r="L21" i="4"/>
  <c r="AC21" i="4"/>
  <c r="E22" i="4"/>
  <c r="F22" i="4"/>
  <c r="G22" i="4"/>
  <c r="H22" i="4"/>
  <c r="I22" i="4"/>
  <c r="J22" i="4"/>
  <c r="K22" i="4"/>
  <c r="L22" i="4"/>
  <c r="AC22" i="4"/>
  <c r="E23" i="4"/>
  <c r="F23" i="4"/>
  <c r="G23" i="4"/>
  <c r="H23" i="4"/>
  <c r="I23" i="4"/>
  <c r="J23" i="4"/>
  <c r="K23" i="4"/>
  <c r="L23" i="4"/>
  <c r="AC23" i="4"/>
  <c r="E24" i="4"/>
  <c r="F24" i="4"/>
  <c r="G24" i="4"/>
  <c r="H24" i="4"/>
  <c r="I24" i="4"/>
  <c r="J24" i="4"/>
  <c r="K24" i="4"/>
  <c r="L24" i="4"/>
  <c r="AC24" i="4"/>
  <c r="E25" i="4"/>
  <c r="F25" i="4"/>
  <c r="G25" i="4"/>
  <c r="H25" i="4"/>
  <c r="I25" i="4"/>
  <c r="J25" i="4"/>
  <c r="K25" i="4"/>
  <c r="L25" i="4"/>
  <c r="AC25" i="4"/>
  <c r="E26" i="4"/>
  <c r="F26" i="4"/>
  <c r="G26" i="4"/>
  <c r="H26" i="4"/>
  <c r="I26" i="4"/>
  <c r="J26" i="4"/>
  <c r="K26" i="4"/>
  <c r="L26" i="4"/>
  <c r="AC26" i="4"/>
  <c r="E27" i="4"/>
  <c r="F27" i="4"/>
  <c r="G27" i="4"/>
  <c r="H27" i="4"/>
  <c r="I27" i="4"/>
  <c r="J27" i="4"/>
  <c r="K27" i="4"/>
  <c r="L27" i="4"/>
  <c r="AC27" i="4"/>
  <c r="E28" i="4"/>
  <c r="F28" i="4"/>
  <c r="G28" i="4"/>
  <c r="H28" i="4"/>
  <c r="I28" i="4"/>
  <c r="J28" i="4"/>
  <c r="K28" i="4"/>
  <c r="L28" i="4"/>
  <c r="AC28" i="4"/>
  <c r="E29" i="4"/>
  <c r="F29" i="4"/>
  <c r="G29" i="4"/>
  <c r="H29" i="4"/>
  <c r="I29" i="4"/>
  <c r="J29" i="4"/>
  <c r="K29" i="4"/>
  <c r="L29" i="4"/>
  <c r="AC29" i="4"/>
  <c r="E30" i="4"/>
  <c r="F30" i="4"/>
  <c r="G30" i="4"/>
  <c r="H30" i="4"/>
  <c r="I30" i="4"/>
  <c r="J30" i="4"/>
  <c r="K30" i="4"/>
  <c r="L30" i="4"/>
  <c r="AC30" i="4"/>
  <c r="E31" i="4"/>
  <c r="F31" i="4"/>
  <c r="G31" i="4"/>
  <c r="H31" i="4"/>
  <c r="I31" i="4"/>
  <c r="J31" i="4"/>
  <c r="K31" i="4"/>
  <c r="L31" i="4"/>
  <c r="AC31" i="4"/>
  <c r="E32" i="4"/>
  <c r="F32" i="4"/>
  <c r="G32" i="4"/>
  <c r="H32" i="4"/>
  <c r="I32" i="4"/>
  <c r="J32" i="4"/>
  <c r="K32" i="4"/>
  <c r="L32" i="4"/>
  <c r="AC32" i="4"/>
  <c r="E33" i="4"/>
  <c r="F33" i="4"/>
  <c r="G33" i="4"/>
  <c r="H33" i="4"/>
  <c r="I33" i="4"/>
  <c r="J33" i="4"/>
  <c r="K33" i="4"/>
  <c r="L33" i="4"/>
  <c r="AC33" i="4"/>
  <c r="E34" i="4"/>
  <c r="F34" i="4"/>
  <c r="G34" i="4"/>
  <c r="H34" i="4"/>
  <c r="I34" i="4"/>
  <c r="J34" i="4"/>
  <c r="K34" i="4"/>
  <c r="L34" i="4"/>
  <c r="AC34" i="4"/>
  <c r="E35" i="4"/>
  <c r="F35" i="4"/>
  <c r="G35" i="4"/>
  <c r="H35" i="4"/>
  <c r="I35" i="4"/>
  <c r="J35" i="4"/>
  <c r="K35" i="4"/>
  <c r="L35" i="4"/>
  <c r="AC35" i="4"/>
  <c r="E36" i="4"/>
  <c r="F36" i="4"/>
  <c r="G36" i="4"/>
  <c r="H36" i="4"/>
  <c r="I36" i="4"/>
  <c r="J36" i="4"/>
  <c r="K36" i="4"/>
  <c r="L36" i="4"/>
  <c r="AC36" i="4"/>
  <c r="E37" i="4"/>
  <c r="F37" i="4"/>
  <c r="G37" i="4"/>
  <c r="H37" i="4"/>
  <c r="I37" i="4"/>
  <c r="J37" i="4"/>
  <c r="K37" i="4"/>
  <c r="L37" i="4"/>
  <c r="AC37" i="4"/>
  <c r="E38" i="4"/>
  <c r="F38" i="4"/>
  <c r="G38" i="4"/>
  <c r="H38" i="4"/>
  <c r="I38" i="4"/>
  <c r="J38" i="4"/>
  <c r="K38" i="4"/>
  <c r="L38" i="4"/>
  <c r="AC38" i="4"/>
  <c r="E39" i="4"/>
  <c r="F39" i="4"/>
  <c r="G39" i="4"/>
  <c r="H39" i="4"/>
  <c r="I39" i="4"/>
  <c r="J39" i="4"/>
  <c r="K39" i="4"/>
  <c r="L39" i="4"/>
  <c r="AC39" i="4"/>
  <c r="E40" i="4"/>
  <c r="F40" i="4"/>
  <c r="G40" i="4"/>
  <c r="H40" i="4"/>
  <c r="I40" i="4"/>
  <c r="J40" i="4"/>
  <c r="K40" i="4"/>
  <c r="L40" i="4"/>
  <c r="AC40" i="4"/>
  <c r="E41" i="4"/>
  <c r="F41" i="4"/>
  <c r="G41" i="4"/>
  <c r="H41" i="4"/>
  <c r="I41" i="4"/>
  <c r="J41" i="4"/>
  <c r="K41" i="4"/>
  <c r="L41" i="4"/>
  <c r="AC41" i="4"/>
  <c r="E42" i="4"/>
  <c r="F42" i="4"/>
  <c r="G42" i="4"/>
  <c r="H42" i="4"/>
  <c r="I42" i="4"/>
  <c r="J42" i="4"/>
  <c r="K42" i="4"/>
  <c r="L42" i="4"/>
  <c r="AC42" i="4"/>
  <c r="E43" i="4"/>
  <c r="F43" i="4"/>
  <c r="G43" i="4"/>
  <c r="H43" i="4"/>
  <c r="I43" i="4"/>
  <c r="J43" i="4"/>
  <c r="K43" i="4"/>
  <c r="L43" i="4"/>
  <c r="AC43" i="4"/>
  <c r="E44" i="4"/>
  <c r="F44" i="4"/>
  <c r="G44" i="4"/>
  <c r="H44" i="4"/>
  <c r="I44" i="4"/>
  <c r="J44" i="4"/>
  <c r="K44" i="4"/>
  <c r="L44" i="4"/>
  <c r="AC44" i="4"/>
  <c r="E45" i="4"/>
  <c r="F45" i="4"/>
  <c r="G45" i="4"/>
  <c r="H45" i="4"/>
  <c r="I45" i="4"/>
  <c r="J45" i="4"/>
  <c r="K45" i="4"/>
  <c r="L45" i="4"/>
  <c r="AC45" i="4"/>
  <c r="E46" i="4"/>
  <c r="F46" i="4"/>
  <c r="G46" i="4"/>
  <c r="H46" i="4"/>
  <c r="I46" i="4"/>
  <c r="J46" i="4"/>
  <c r="K46" i="4"/>
  <c r="L46" i="4"/>
  <c r="AC46" i="4"/>
  <c r="E47" i="4"/>
  <c r="F47" i="4"/>
  <c r="G47" i="4"/>
  <c r="H47" i="4"/>
  <c r="I47" i="4"/>
  <c r="J47" i="4"/>
  <c r="K47" i="4"/>
  <c r="L47" i="4"/>
  <c r="AC47" i="4"/>
  <c r="E48" i="4"/>
  <c r="F48" i="4"/>
  <c r="G48" i="4"/>
  <c r="H48" i="4"/>
  <c r="I48" i="4"/>
  <c r="J48" i="4"/>
  <c r="K48" i="4"/>
  <c r="L48" i="4"/>
  <c r="AC48" i="4"/>
  <c r="E49" i="4"/>
  <c r="F49" i="4"/>
  <c r="G49" i="4"/>
  <c r="H49" i="4"/>
  <c r="I49" i="4"/>
  <c r="J49" i="4"/>
  <c r="K49" i="4"/>
  <c r="L49" i="4"/>
  <c r="AC49" i="4"/>
  <c r="E50" i="4"/>
  <c r="F50" i="4"/>
  <c r="G50" i="4"/>
  <c r="H50" i="4"/>
  <c r="I50" i="4"/>
  <c r="J50" i="4"/>
  <c r="K50" i="4"/>
  <c r="L50" i="4"/>
  <c r="AC50" i="4"/>
  <c r="E51" i="4"/>
  <c r="F51" i="4"/>
  <c r="G51" i="4"/>
  <c r="H51" i="4"/>
  <c r="I51" i="4"/>
  <c r="J51" i="4"/>
  <c r="K51" i="4"/>
  <c r="L51" i="4"/>
  <c r="AC51" i="4"/>
  <c r="E52" i="4"/>
  <c r="F52" i="4"/>
  <c r="G52" i="4"/>
  <c r="H52" i="4"/>
  <c r="I52" i="4"/>
  <c r="J52" i="4"/>
  <c r="K52" i="4"/>
  <c r="L52" i="4"/>
  <c r="AC52" i="4"/>
  <c r="E53" i="4"/>
  <c r="F53" i="4"/>
  <c r="G53" i="4"/>
  <c r="H53" i="4"/>
  <c r="I53" i="4"/>
  <c r="J53" i="4"/>
  <c r="K53" i="4"/>
  <c r="L53" i="4"/>
  <c r="AC53" i="4"/>
  <c r="E54" i="4"/>
  <c r="F54" i="4"/>
  <c r="G54" i="4"/>
  <c r="H54" i="4"/>
  <c r="I54" i="4"/>
  <c r="J54" i="4"/>
  <c r="K54" i="4"/>
  <c r="L54" i="4"/>
  <c r="AC54" i="4"/>
  <c r="E55" i="4"/>
  <c r="F55" i="4"/>
  <c r="G55" i="4"/>
  <c r="H55" i="4"/>
  <c r="I55" i="4"/>
  <c r="J55" i="4"/>
  <c r="K55" i="4"/>
  <c r="L55" i="4"/>
  <c r="AC55" i="4"/>
  <c r="E56" i="4"/>
  <c r="F56" i="4"/>
  <c r="G56" i="4"/>
  <c r="H56" i="4"/>
  <c r="I56" i="4"/>
  <c r="J56" i="4"/>
  <c r="K56" i="4"/>
  <c r="L56" i="4"/>
  <c r="AC56" i="4"/>
  <c r="E57" i="4"/>
  <c r="F57" i="4"/>
  <c r="G57" i="4"/>
  <c r="H57" i="4"/>
  <c r="I57" i="4"/>
  <c r="J57" i="4"/>
  <c r="K57" i="4"/>
  <c r="L57" i="4"/>
  <c r="AC57" i="4"/>
  <c r="E58" i="4"/>
  <c r="F58" i="4"/>
  <c r="G58" i="4"/>
  <c r="H58" i="4"/>
  <c r="I58" i="4"/>
  <c r="J58" i="4"/>
  <c r="K58" i="4"/>
  <c r="L58" i="4"/>
  <c r="AC58" i="4"/>
  <c r="E59" i="4"/>
  <c r="F59" i="4"/>
  <c r="G59" i="4"/>
  <c r="H59" i="4"/>
  <c r="I59" i="4"/>
  <c r="J59" i="4"/>
  <c r="K59" i="4"/>
  <c r="L59" i="4"/>
  <c r="AC59" i="4"/>
  <c r="E60" i="4"/>
  <c r="F60" i="4"/>
  <c r="G60" i="4"/>
  <c r="H60" i="4"/>
  <c r="I60" i="4"/>
  <c r="J60" i="4"/>
  <c r="K60" i="4"/>
  <c r="L60" i="4"/>
  <c r="AC60" i="4"/>
  <c r="E61" i="4"/>
  <c r="F61" i="4"/>
  <c r="G61" i="4"/>
  <c r="H61" i="4"/>
  <c r="I61" i="4"/>
  <c r="J61" i="4"/>
  <c r="K61" i="4"/>
  <c r="L61" i="4"/>
  <c r="AC61" i="4"/>
  <c r="E62" i="4"/>
  <c r="F62" i="4"/>
  <c r="G62" i="4"/>
  <c r="H62" i="4"/>
  <c r="I62" i="4"/>
  <c r="J62" i="4"/>
  <c r="K62" i="4"/>
  <c r="L62" i="4"/>
  <c r="AC62" i="4"/>
  <c r="E63" i="4"/>
  <c r="F63" i="4"/>
  <c r="G63" i="4"/>
  <c r="H63" i="4"/>
  <c r="I63" i="4"/>
  <c r="J63" i="4"/>
  <c r="K63" i="4"/>
  <c r="L63" i="4"/>
  <c r="AC63" i="4"/>
  <c r="E64" i="4"/>
  <c r="F64" i="4"/>
  <c r="G64" i="4"/>
  <c r="H64" i="4"/>
  <c r="I64" i="4"/>
  <c r="J64" i="4"/>
  <c r="K64" i="4"/>
  <c r="L64" i="4"/>
  <c r="L4" i="4"/>
  <c r="E22" i="5" a="1"/>
  <c r="E22" i="5"/>
  <c r="E20" i="5" a="1"/>
  <c r="E20" i="5"/>
  <c r="C20" i="5" a="1"/>
  <c r="C20" i="5"/>
  <c r="C22" i="5" a="1"/>
  <c r="C22" i="5"/>
  <c r="X9" i="4"/>
  <c r="AK3" i="4"/>
  <c r="AJ3" i="4"/>
  <c r="AI3" i="4"/>
  <c r="AH3" i="4"/>
  <c r="M4" i="4"/>
  <c r="X8" i="4"/>
  <c r="X10" i="4"/>
  <c r="X11" i="4"/>
  <c r="X12" i="4"/>
  <c r="X13" i="4"/>
  <c r="X14" i="4"/>
  <c r="X15" i="4"/>
  <c r="X16" i="4"/>
  <c r="X17" i="4"/>
  <c r="X18" i="4"/>
  <c r="X19" i="4"/>
  <c r="X20" i="4"/>
  <c r="X21" i="4"/>
  <c r="X22" i="4"/>
  <c r="X23" i="4"/>
  <c r="X24" i="4"/>
  <c r="AC64"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5" i="4"/>
  <c r="AG3" i="4"/>
  <c r="AF3" i="4"/>
  <c r="AE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Katie Donegan</author>
  </authors>
  <commentList>
    <comment ref="O3" authorId="0" shapeId="0" xr:uid="{7B85E930-2BC9-4D88-A050-D0F8EB18BEDE}">
      <text>
        <r>
          <rPr>
            <sz val="9"/>
            <color indexed="81"/>
            <rFont val="Tahoma"/>
            <family val="2"/>
          </rPr>
          <t>Or self-employed income. After tax</t>
        </r>
      </text>
    </comment>
    <comment ref="P3" authorId="0" shapeId="0" xr:uid="{C775AE80-40FD-4CDC-8B04-B41FE30A4694}">
      <text>
        <r>
          <rPr>
            <sz val="9"/>
            <color indexed="81"/>
            <rFont val="Tahoma"/>
            <family val="2"/>
          </rPr>
          <t>Or self-employed income. After tax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<sst xmlns="http://schemas.openxmlformats.org/spreadsheetml/2006/main" count="229" uniqueCount="208">
  <si>
    <t>Inflation</t>
  </si>
  <si>
    <t>Withdrawal rate</t>
  </si>
  <si>
    <t>Year</t>
  </si>
  <si>
    <t>Total stocks</t>
  </si>
  <si>
    <t>Amount you could withdraw</t>
  </si>
  <si>
    <t>Spending</t>
  </si>
  <si>
    <t>Needed from stocks</t>
  </si>
  <si>
    <t>Total contributions</t>
  </si>
  <si>
    <t>Side hustle</t>
  </si>
  <si>
    <t>Annual spending</t>
  </si>
  <si>
    <t>Investments in the stock market</t>
  </si>
  <si>
    <t>Adding to investments (contributions)</t>
  </si>
  <si>
    <t>How spending is covered</t>
  </si>
  <si>
    <t>Total income</t>
  </si>
  <si>
    <t>Spare column</t>
  </si>
  <si>
    <t>ISAs (and GIAs)</t>
  </si>
  <si>
    <t>Spending covered by income 
(non-stocks)</t>
  </si>
  <si>
    <t>Rental property profit</t>
  </si>
  <si>
    <t>Other/spare column</t>
  </si>
  <si>
    <t>Contributions</t>
  </si>
  <si>
    <t>Check</t>
  </si>
  <si>
    <t>Stock market growth</t>
  </si>
  <si>
    <t>Real stock market growth</t>
  </si>
  <si>
    <t>Gap/contributions check</t>
  </si>
  <si>
    <t>Gap (income minus spending)</t>
  </si>
  <si>
    <t>QUICK LOOK OUTPUTS</t>
  </si>
  <si>
    <t>Person 1</t>
  </si>
  <si>
    <t>Person 2</t>
  </si>
  <si>
    <t>Age when all investments run out</t>
  </si>
  <si>
    <t>Age when 1st batch of investments runs out</t>
  </si>
  <si>
    <t>ASSUMPTIONS</t>
  </si>
  <si>
    <t>Investments</t>
  </si>
  <si>
    <t>Spending and withdrawal</t>
  </si>
  <si>
    <t>&lt;- Spreadsheet works this out for you (stock market growth minus inflation)</t>
  </si>
  <si>
    <t>Annual income</t>
  </si>
  <si>
    <t>Person 1 SIPPs</t>
  </si>
  <si>
    <t>Person 2 SIPPs</t>
  </si>
  <si>
    <t>Person 2 LISA</t>
  </si>
  <si>
    <t>Person 1 job income</t>
  </si>
  <si>
    <t>Person 2 job income</t>
  </si>
  <si>
    <t>DB pension Person 1</t>
  </si>
  <si>
    <t>DB pension Person 2</t>
  </si>
  <si>
    <t>Person 1 state pension</t>
  </si>
  <si>
    <t>Person 2 state pension</t>
  </si>
  <si>
    <t>Decision #1: Are you doing this alone or with someone?</t>
  </si>
  <si>
    <t>- If you’re solo, leave Person 2 blank. If someone joins your journey later, you can add them.</t>
  </si>
  <si>
    <t>This is where you model your money coming in.</t>
  </si>
  <si>
    <t>- Job income: How long will you work? Full-time? Part-time? Add after-tax amounts.</t>
  </si>
  <si>
    <t>- DB pensions: Scroll to the year you’ll receive them and plug them in.</t>
  </si>
  <si>
    <t>- Add lump sums for big events: sabbaticals, birthdays, new kitchen, etc.</t>
  </si>
  <si>
    <t>- First, spending is covered by income.</t>
  </si>
  <si>
    <t>- Anything left over comes from your investments.</t>
  </si>
  <si>
    <t>This is how you build your Freedom Fund.</t>
  </si>
  <si>
    <t>- Take the gap between income and spending and invest it.</t>
  </si>
  <si>
    <t>- Include tax relief if applicable.</t>
  </si>
  <si>
    <t>This helps you sanity-check your inputs.</t>
  </si>
  <si>
    <t>Use the spreadsheet to test real-life decisions:</t>
  </si>
  <si>
    <t>🧠 Final Thoughts</t>
  </si>
  <si>
    <t>- This tool is simple on purpose. It’s designed to help you think clearly, not get lost in complexity.</t>
  </si>
  <si>
    <t>https://rebeldonegans.com/finance/fire/forecasting/</t>
  </si>
  <si>
    <t>Welcome to your financial crystal ball!</t>
  </si>
  <si>
    <t>This spreadsheet is your tool to forecast your financial future, test decisions, and build your Freedom Fund</t>
  </si>
  <si>
    <t>This is your starting point - your Freedom Fund today.</t>
  </si>
  <si>
    <t>This is your lifestyle. Guess it, don’t stress it.</t>
  </si>
  <si>
    <t>You don’t need to touch this section, it works it out for you!</t>
  </si>
  <si>
    <t xml:space="preserve"> It’s not just numbers - it’s your life, modeled. Let’s dive in.</t>
  </si>
  <si>
    <t>📉 Sequence of Returns Risk
This spreadsheet assumes a straight-line average stock market growth (e.g., 7% real growth), which means it doesn’t fully account for Sequence of Returns Risk (SoRR) - the risk that poor market returns early in retirement can dramatically affect your portfolio. It’s a simplification to keep things user-friendly, but it’s worth being aware of!</t>
  </si>
  <si>
    <t>- The spreadsheet is a starting point. You can copy it, tweak it, and make it your own.</t>
  </si>
  <si>
    <t>- It doesn’t model tax</t>
  </si>
  <si>
    <t>- It doesn't model market volatility - just straight-line growth which leads me onto…</t>
  </si>
  <si>
    <t xml:space="preserve"> But if life throws you a curveball (like a sabbatical, big purchase, or a year of frugal living), you can overwrite the spending directly in the Playground tab for any specific year.</t>
  </si>
  <si>
    <t>- Put accounts in order of accessibility: e.g. in the UK it would be ISA/GIA → SIPP → LISA.</t>
  </si>
  <si>
    <r>
      <t xml:space="preserve">⚙️ Base Assumptions
We’ve pre-filled some starting assumptions for you in the </t>
    </r>
    <r>
      <rPr>
        <b/>
        <sz val="11"/>
        <color theme="1"/>
        <rFont val="Poppins"/>
        <scheme val="minor"/>
      </rPr>
      <t>Inputs and quick look outputs</t>
    </r>
    <r>
      <rPr>
        <sz val="11"/>
        <color theme="1"/>
        <rFont val="Poppins"/>
        <family val="2"/>
        <scheme val="minor"/>
      </rPr>
      <t xml:space="preserve"> tab - like stock market growth, inflation, and withdrawal rate. Use these to get going quickly, and feel free to tweak them anytime to reflect your own views or test different scenarios.</t>
    </r>
  </si>
  <si>
    <t>Inflation is factored in, so enter in today's money</t>
  </si>
  <si>
    <t>The only thing to add here is your annual spending</t>
  </si>
  <si>
    <t>You can set your annual spending as a fixed amount here to give you a consistent baseline.</t>
  </si>
  <si>
    <t>https://rebeldonegans.com/bridging-calculator/</t>
  </si>
  <si>
    <t>🚀 Powered by Rebel Finance School
This tool is brought to you by Rebel Finance School—a free course that helps people take control of their money, escape debt, and build financial freedom. Want to join the next cohort? Sign up here:</t>
  </si>
  <si>
    <t>https://rebeldonegans.com/finance/rfs/</t>
  </si>
  <si>
    <t>https://rebeldonegans.com/about-us/disclaimers/</t>
  </si>
  <si>
    <r>
      <t>⚠️ Disclaimer
This spreadsheet is a simplified forecasting tool. It assumes straight-line average stock market growth and doesn’t fully account for Sequence of Returns Risk, tax, or market volatility. It’s not a prediction of what will actually happen in the future. We’re not financial advisors, and we’re not telling you what to do - this is a thinking tool to help you make your own informed decisions.</t>
    </r>
    <r>
      <rPr>
        <b/>
        <sz val="11"/>
        <color theme="1"/>
        <rFont val="Poppins"/>
        <scheme val="minor"/>
      </rPr>
      <t xml:space="preserve"> If you make a big decision based on this and it doesn’t turn out how you’d hoped… we’re not liable!</t>
    </r>
    <r>
      <rPr>
        <sz val="11"/>
        <color theme="1"/>
        <rFont val="Poppins"/>
        <family val="2"/>
        <scheme val="minor"/>
      </rPr>
      <t xml:space="preserve"> You’re the boss of your own financial life.
For the full disclaimer, head to </t>
    </r>
  </si>
  <si>
    <t>- Inputs and quick look outputs tab: This tab is your starting point - enter your assumptions and key figures here, and once you've played in the Playground tab come back here to get an instant snapshot of whether your investments are forecasted to last a lifetime or run out at a certain age.</t>
  </si>
  <si>
    <t>- About Tab: Disclaimer (spoiler - we're not in charge of your financial future, you are!) and Rebel context</t>
  </si>
  <si>
    <t>Before you start typing, let's take a quick tour so you know the lay of the land:</t>
  </si>
  <si>
    <t>🧾 Inputs and quick look outputs tab</t>
  </si>
  <si>
    <t>- Playground Tab: This is where the magic happens, your future unfolds year by year. You can play with different incomes, expenses and versions of your life where you buy a house, rent a house, downsize of move to Colombia</t>
  </si>
  <si>
    <t>The growth rate assumes 100% equities. Have bonds or other more conservative investments? Lower the growth rate.</t>
  </si>
  <si>
    <t>Come back here once you've played in the playground tab, it won't mean much until you have!</t>
  </si>
  <si>
    <t xml:space="preserve">- Formula Cheat Sheet: If you break something, then you can find clean versions of the formulas for different cells here enabling you to reset and restart.  If everything goes wrong then just download a new clean version of the spreadsheet here and start again! </t>
  </si>
  <si>
    <r>
      <rPr>
        <b/>
        <sz val="11"/>
        <color theme="1"/>
        <rFont val="Poppins"/>
        <scheme val="minor"/>
      </rPr>
      <t>🎢 Playground Tab</t>
    </r>
    <r>
      <rPr>
        <sz val="11"/>
        <color theme="1"/>
        <rFont val="Poppins"/>
        <family val="2"/>
        <scheme val="minor"/>
      </rPr>
      <t xml:space="preserve">
This is where your financial future comes to life—year-by-year projections, income, spending, contributions, and investment growth all play out here. Tweak, test, and explore your path to financial freedom!</t>
    </r>
  </si>
  <si>
    <t>- Set the current year in cell A4 so the timeline starts right.</t>
  </si>
  <si>
    <t>- Pop your current age(s) in cells B4 and C4</t>
  </si>
  <si>
    <t>The spreadsheet then auto-populates the rest of the columns with years and ages for the next 60 years</t>
  </si>
  <si>
    <t>Throughout this spreadsheet you only ever need to populate the blue cells</t>
  </si>
  <si>
    <t>- Fill in your name(s) in cells B3 and C3.</t>
  </si>
  <si>
    <t>Year, names and ages</t>
  </si>
  <si>
    <t>👯‍♂️ Year, Names and Ages: Are You Flying Solo or Partnered?</t>
  </si>
  <si>
    <t>Let's go through each section one at a time!</t>
  </si>
  <si>
    <t>🔍 Get the Lay of the Land</t>
  </si>
  <si>
    <t>💰 Investments in the stock market</t>
  </si>
  <si>
    <t>- You only need to put the current values in, the spreadsheet works out the rest of the columns for you</t>
  </si>
  <si>
    <t>- Spreadsheet auto-calculates: Total stocks and Amount you could withdraw</t>
  </si>
  <si>
    <t>💸 Annual Income</t>
  </si>
  <si>
    <t>- State pension: Add it in when it kicks in. As at August 2025, in the UK today’s full New State Pension amount is £230.25/week so the annual amount is £11,973.</t>
  </si>
  <si>
    <t>🔍 Quick Look Outputs
This section gives you a fast snapshot of your financial sustainability—showing the age at which your first batch of accessible investments (like ISAs and GIAs) runs out, and when your entire portfolio might run out. If it says “Never run out,” congrats! You’re forecasted to be financially independent for life (based on your current inputs and assumptions).</t>
  </si>
  <si>
    <t>🛍️ Spending</t>
  </si>
  <si>
    <t>- Use your net-worth tracker to grab values and then enter them all here</t>
  </si>
  <si>
    <t xml:space="preserve">- Rename columns if needed (e.g., KiwiSaver, Roth IRA). Take control baby! </t>
  </si>
  <si>
    <t>- Want to allow for tax when you're living off your investments? Just bump up your annual spending a bit.</t>
  </si>
  <si>
    <t xml:space="preserve">- Use today’s numbers since inflation is allowed for in the investment growth rate </t>
  </si>
  <si>
    <t xml:space="preserve">- Group similar accounts that you can get to at the same age (e.g., all of one person's pensions together, workplace pensions, SIPPs and anything accesible at that age).  This makes it SO much easier to read the results later. </t>
  </si>
  <si>
    <t xml:space="preserve">-  You can input rental property income, side-hustle income and anything else you think you will make in the future.  Writing a novel and thinking you will make a few thousand? This is where you predict income! </t>
  </si>
  <si>
    <t>🧮 How Spending Is Covered</t>
  </si>
  <si>
    <t>📈 Adding to investments (contributions)</t>
  </si>
  <si>
    <t>- Check the “Gap/Contributions Check” to make sure you’ve allocated everything…. See the next section...</t>
  </si>
  <si>
    <t>✅ Gap/Contributions Check</t>
  </si>
  <si>
    <t>- This is where you can either stick with the same annual spend for all years from the Inputs and quick look outputs tab (auto-pulled through for you into the Playgrounds tab) OR you can start to play with the amount you'll spend in different years. Top tip: colour the cells you change with a different colour so you can spot where you've made changes!</t>
  </si>
  <si>
    <t>- You can add comments to the cells you change so you remember that the £10k bump was for a Disneytrip with the grandkids</t>
  </si>
  <si>
    <t>- It checks if your gap between your income and spending is negative (if it is negative, the spreadsheet assumes the difference is is covered by your Freedom Fund, not that you use savings or debt to fund the difference)</t>
  </si>
  <si>
    <t xml:space="preserve">- Add your contributions and your employer’s. Yes remember to add the free money you get from your employer as it could enable you to retire years earlier than you imagine. </t>
  </si>
  <si>
    <t>- If it warns you that your contributions are more than your gap, that’s okay, maybe you’ve included employer contributions or tax relief.</t>
  </si>
  <si>
    <t>- If there's a good reason that your contributions are more than your gap you could jot a note in a spare column to the right to explain to future you why you're ok with that!</t>
  </si>
  <si>
    <t xml:space="preserve">- If your gap is positive it checks whether you're using your gap to contribute because otherwise the spreadsheet doesn't capture that additional money anywhere! It just vanishes into the excel ether never to return.  Don't let that happen and put it to work in your investments! </t>
  </si>
  <si>
    <t>- Can I retire at 50? Will my money last if I do?  When do I run out?</t>
  </si>
  <si>
    <t>- What if I take a sabbatical? You can set income to zero for a year or two and see what happens to your financial future!</t>
  </si>
  <si>
    <t>This is where your financial future plays out year by year.</t>
  </si>
  <si>
    <t>See how your spending is covered: first by income, then by investments.</t>
  </si>
  <si>
    <t>📊 Step 2: Review the Gap and Contributions</t>
  </si>
  <si>
    <t>Use the “Check” column to confirm everything adds up.</t>
  </si>
  <si>
    <t>🚨 Step 3: Watch for Red Flags</t>
  </si>
  <si>
    <t>🧪 Step 4: Start Playing!</t>
  </si>
  <si>
    <t>Add a sabbatical, inheritance, or big purchase.</t>
  </si>
  <si>
    <t>See how it affects your timeline and portfolio.</t>
  </si>
  <si>
    <r>
      <t>Look at the </t>
    </r>
    <r>
      <rPr>
        <sz val="11"/>
        <color rgb="FF424242"/>
        <rFont val="Poppins"/>
        <scheme val="major"/>
      </rPr>
      <t>“Investments in the stock market”</t>
    </r>
    <r>
      <rPr>
        <sz val="11"/>
        <color rgb="FF424242"/>
        <rFont val="Poppins"/>
        <scheme val="major"/>
      </rPr>
      <t> section to see how your portfolio grows.</t>
    </r>
  </si>
  <si>
    <r>
      <t>The spreadsheet calculates your </t>
    </r>
    <r>
      <rPr>
        <sz val="11"/>
        <color rgb="FF424242"/>
        <rFont val="Poppins"/>
        <scheme val="major"/>
      </rPr>
      <t>gap</t>
    </r>
    <r>
      <rPr>
        <sz val="11"/>
        <color rgb="FF424242"/>
        <rFont val="Poppins"/>
        <scheme val="major"/>
      </rPr>
      <t> (income minus spending).</t>
    </r>
  </si>
  <si>
    <t>- Should I rent or buy? Take your house deposit and put it into your investments, up your spending to cover rent and see how you come out.  Or do the reverse and take some money out of your investments to buy a bigger house and see what happens to your financial future!</t>
  </si>
  <si>
    <t>YAY you've set up the spreadsheet with the base case! Time to look at the outputs and start playing with different scenarios…</t>
  </si>
  <si>
    <t>🔍 Step 1: Snoop around the Playground Tab</t>
  </si>
  <si>
    <r>
      <t>Check the </t>
    </r>
    <r>
      <rPr>
        <sz val="11"/>
        <color rgb="FF424242"/>
        <rFont val="Poppins"/>
        <scheme val="major"/>
      </rPr>
      <t>“Annual income”</t>
    </r>
    <r>
      <rPr>
        <sz val="11"/>
        <color rgb="FF424242"/>
        <rFont val="Poppins"/>
        <scheme val="major"/>
      </rPr>
      <t> and </t>
    </r>
    <r>
      <rPr>
        <sz val="11"/>
        <color rgb="FF424242"/>
        <rFont val="Poppins"/>
        <scheme val="major"/>
      </rPr>
      <t>“Spending”</t>
    </r>
    <r>
      <rPr>
        <sz val="11"/>
        <color rgb="FF424242"/>
        <rFont val="Poppins"/>
        <scheme val="major"/>
      </rPr>
      <t> columns - are they what you expected?</t>
    </r>
  </si>
  <si>
    <t>If you’re building your Freedom Fund, make sure your contributions match the gap, or adjust them manually.</t>
  </si>
  <si>
    <t>- What happens if I get an inheritance? Add it into investments or put it in spending for a new kitchen and see the long term difference to your finances.  This is how you get to truly understand the impact of your financial choices. Test and model the different outcomes and then make decisions from knowledge not emotions and guessing!</t>
  </si>
  <si>
    <t>- How do I bridge from ISA to SIPP to LISA to state pension? You can just look down the columns and see if you run out of money before you can get to your next age restricted pot!</t>
  </si>
  <si>
    <t xml:space="preserve"> - Check out our briding calculator! If you want somt more exact figures for how much you need in different accounts to withstand sequence of returns risk</t>
  </si>
  <si>
    <t>- Spending is taken first from income, then from the first investments column.</t>
  </si>
  <si>
    <t>- Have fun modelling out your financial future, do it with the family on the big screen, share the outcomes, goals and ideas.  This isn’t about you working on a spreadsheet in a darkened room, it is about planning a bright and beautiful financial future with the people you love.  What else would it be about?</t>
  </si>
  <si>
    <t>For simplicity in the spreadsheet, it always assumes that your spending is covered by investments from the first column</t>
  </si>
  <si>
    <t>🧪 Scenarios you could play with</t>
  </si>
  <si>
    <t>If the first investment column goes negative, the spreadsheet will highlight it in red for you. It’s a red flag - but not necessarily a disaster. It could mean you’re overspending or underfunded.</t>
  </si>
  <si>
    <r>
      <t xml:space="preserve">Step 5: Loop back round to the </t>
    </r>
    <r>
      <rPr>
        <b/>
        <sz val="11"/>
        <color rgb="FF424242"/>
        <rFont val="Poppins"/>
        <scheme val="major"/>
      </rPr>
      <t>Inputs and quick look ouputs tab</t>
    </r>
  </si>
  <si>
    <t>Here you can look to see if/when your money runs out or if you're golden!</t>
  </si>
  <si>
    <t xml:space="preserve">OR you might still have money in the additional accounts you can access in later columns. Check the sum of the accounts you can access to make sure you're in the black overall. The Total Stocks column is the one that is the final nail in the cofin if you run out! </t>
  </si>
  <si>
    <t>You can play with changing your spending in here and see what the impact is on whether you run out. Remember that if you overwrote any of the spending in the Playground tab, changing the spending in this tab won't have the full effect you might be expecting</t>
  </si>
  <si>
    <t xml:space="preserve">Changing the withdrawal rate only affects the “Amount you could withdraw” column in the Playground tab - it’s just there for reference. The spreadsheet assumes you’ll always cover your spending from your investments if your spending is more than your income, even if that means withdrawing way more than the withdrawal rate you choose here. </t>
  </si>
  <si>
    <r>
      <t xml:space="preserve">Remember! </t>
    </r>
    <r>
      <rPr>
        <b/>
        <sz val="11"/>
        <color rgb="FF424242"/>
        <rFont val="Poppins"/>
        <scheme val="major"/>
      </rPr>
      <t>Changing the withdrawal rate here will have no impact on your numbers</t>
    </r>
    <r>
      <rPr>
        <sz val="11"/>
        <color rgb="FF424242"/>
        <rFont val="Poppins"/>
        <scheme val="major"/>
      </rPr>
      <t>, it's just used as a guide in the Playground tab for how much you would withdraw from stocks.</t>
    </r>
  </si>
  <si>
    <t>🧭 How to Use This Financial Forecasting Tool</t>
  </si>
  <si>
    <t>This spreadsheet accompanies a Financial Forecasting workshop video. Check it out here:</t>
  </si>
  <si>
    <t>Want to get fancy? Feel free to build in logic to pull from other columns. Spreadsheet whizzes, go wild!</t>
  </si>
  <si>
    <t>Take a copy of the Playground tab and call it something like "Playground BaseCase" so you can refer back to it if you want to and then in the Playground tab Try changing your income, or spending or contributions to investments</t>
  </si>
  <si>
    <t>&lt;- Linear average stock market growth. Doesn't allow for volaility or sequence of returns risk</t>
  </si>
  <si>
    <t>Column Name</t>
  </si>
  <si>
    <t>Example Formula</t>
  </si>
  <si>
    <t>Description</t>
  </si>
  <si>
    <t>Advances the year unless the starting cell is blank.</t>
  </si>
  <si>
    <t>Person 1 Age</t>
  </si>
  <si>
    <t>Advances Person 1’s age each year.</t>
  </si>
  <si>
    <t>Person 2 Age</t>
  </si>
  <si>
    <t>Advances Person 2’s age each year.</t>
  </si>
  <si>
    <t>Updates ISA/GIA value with growth, contributions, and withdrawals.</t>
  </si>
  <si>
    <t>Updates Person 1’s SIPP value with growth and contributions.</t>
  </si>
  <si>
    <t>Updates Person 2’s SIPP value with growth and contributions.</t>
  </si>
  <si>
    <t>Updates Person 2’s LISA value with growth and contributions.</t>
  </si>
  <si>
    <t>Spare column (1–3)</t>
  </si>
  <si>
    <t>Updates spare investment columns with growth and contributions.</t>
  </si>
  <si>
    <t>Adds up all investment account values.</t>
  </si>
  <si>
    <t>Shows how much you could withdraw from investments using the withdrawal rate.</t>
  </si>
  <si>
    <t>Adds up all income sources.</t>
  </si>
  <si>
    <t>Pulls annual spending from the Inputs tab.</t>
  </si>
  <si>
    <t>Spending covered by income (non-stocks)</t>
  </si>
  <si>
    <t>Pulls total income to show how much spending is covered.</t>
  </si>
  <si>
    <t>Calculates how much spending needs to come from investments.</t>
  </si>
  <si>
    <t>Adds up all contributions across accounts.</t>
  </si>
  <si>
    <t>Calculates the difference between income and spending.</t>
  </si>
  <si>
    <t>Pulls total contributions.</t>
  </si>
  <si>
    <t>=IF($AN5 &lt; 0,"Spending more than income: Some/all spending covered by Freedom Fund",IF($AN5&gt;$AO5,"You have a gap you could invest!", IF($AN5&lt;$AO5,"Contributions bigger than gap: Check your figures", "All of your gap is added to your investments"))</t>
  </si>
  <si>
    <t>Displays a message based on whether your gap and contributions match.</t>
  </si>
  <si>
    <t>(E4+AE4-AC4)*(1+real_growth)</t>
  </si>
  <si>
    <t>(F4+AF4)*(1+real_growth)</t>
  </si>
  <si>
    <t>(G4+AG4)*(1+real_growth)</t>
  </si>
  <si>
    <t>(H4+AH4)*(1+real_growth)</t>
  </si>
  <si>
    <t>SUM(E5:K5)</t>
  </si>
  <si>
    <t>L5*Withdrawal_rate</t>
  </si>
  <si>
    <t>SUM(O5:W5)</t>
  </si>
  <si>
    <t>annual_spend</t>
  </si>
  <si>
    <t>X5</t>
  </si>
  <si>
    <t>MAX(Z5-AB5,0)</t>
  </si>
  <si>
    <t>SUM(AE5:AK5)</t>
  </si>
  <si>
    <t>X5-Z5</t>
  </si>
  <si>
    <t>AL5</t>
  </si>
  <si>
    <r>
      <t>(I4+AI4)*(1+real_growth)</t>
    </r>
    <r>
      <rPr>
        <sz val="11"/>
        <color theme="1"/>
        <rFont val="Poppins"/>
        <scheme val="minor"/>
      </rPr>
      <t xml:space="preserve"> (example)</t>
    </r>
  </si>
  <si>
    <t>IF(ISBLANK(A$4),"",A4+1)</t>
  </si>
  <si>
    <t>IF(ISBLANK(B$4),"",B4+1)</t>
  </si>
  <si>
    <t>IF(ISBLANK(C$4),"",C4+1)</t>
  </si>
  <si>
    <t>Formula cheat sheet</t>
  </si>
  <si>
    <t>If you accidentally lose some of the formulae in the Playground tab, here's a cheat sheet for you to reinstate them!</t>
  </si>
  <si>
    <t>Or if you want to start again you could go to the webpage and get a clean copy of the spreadsheet</t>
  </si>
  <si>
    <t>The example formula are for the formula in the first row. You will need to copy the formula down for the whole column in the Playground tab</t>
  </si>
  <si>
    <t>&lt;- Changing this only impacts the "Amount you could withdraw" guide column in the Playground tab. It won't impact anything else</t>
  </si>
  <si>
    <t>&lt;- Use today's values, inflation is allowed for because we're using real stock market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</si>
</sst>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19" x14ac:knownFonts="1">
    <font>
      <sz val="11"/>
      <color theme="1"/>
      <name val="Poppins"/>
      <family val="2"/>
      <scheme val="minor"/>
    </font>
    <font>
      <sz val="11"/>
      <color theme="1"/>
      <name val="Poppins"/>
      <family val="2"/>
      <scheme val="minor"/>
    </font>
    <font>
      <sz val="9"/>
      <color indexed="81"/>
      <name val="Tahoma"/>
      <family val="2"/>
    </font>
    <font>
      <sz val="10"/>
      <color theme="1"/>
      <name val="Poppins"/>
      <family val="2"/>
      <scheme val="minor"/>
    </font>
    <font>
      <i/>
      <u/>
      <sz val="10"/>
      <color theme="1"/>
      <name val="Poppins"/>
      <family val="2"/>
      <scheme val="minor"/>
    </font>
    <font>
      <b/>
      <sz val="10"/>
      <color theme="1"/>
      <name val="Poppins"/>
      <family val="2"/>
      <scheme val="minor"/>
    </font>
    <font>
      <sz val="11"/>
      <color theme="1"/>
      <name val="Poppins"/>
      <scheme val="minor"/>
    </font>
    <font>
      <u/>
      <sz val="11"/>
      <color theme="10"/>
      <name val="Poppins"/>
      <family val="2"/>
      <scheme val="minor"/>
    </font>
    <font>
      <b/>
      <sz val="10"/>
      <color theme="1"/>
      <name val="Poppins"/>
      <scheme val="minor"/>
    </font>
    <font>
      <b/>
      <sz val="11"/>
      <color theme="1"/>
      <name val="Poppins"/>
      <scheme val="minor"/>
    </font>
    <font>
      <i/>
      <u/>
      <sz val="10"/>
      <color theme="1"/>
      <name val="Poppins"/>
      <scheme val="minor"/>
    </font>
    <font>
      <sz val="9"/>
      <color theme="1"/>
      <name val="Poppins"/>
      <family val="2"/>
      <scheme val="minor"/>
    </font>
    <font>
      <sz val="10"/>
      <color theme="1"/>
      <name val="Poppins"/>
      <scheme val="minor"/>
    </font>
    <font>
      <i/>
      <sz val="10"/>
      <color theme="1"/>
      <name val="Poppins"/>
      <scheme val="minor"/>
    </font>
    <font>
      <sz val="11"/>
      <color rgb="FF424242"/>
      <name val="Poppins"/>
      <scheme val="major"/>
    </font>
    <font>
      <sz val="11"/>
      <color rgb="FF424242"/>
      <name val="Poppins"/>
      <scheme val="major"/>
    </font>
    <font>
      <b/>
      <sz val="11"/>
      <color rgb="FF424242"/>
      <name val="Poppins"/>
      <scheme val="major"/>
    </font>
    <font>
      <b/>
      <sz val="14"/>
      <color theme="1"/>
      <name val="Poppins"/>
      <scheme val="minor"/>
    </font>
    <font>
      <b/>
      <sz val="12"/>
      <color theme="1"/>
      <name val="Poppins"/>
      <scheme val="minor"/>
    </font>
  </fonts>
  <fills count="6">
    <fill>
      <patternFill patternType="none"/>
    </fill>
    <fill>
      <patternFill patternType="gray125"/>
    </fill>
    <fill>
      <patternFill patternType="solid">
        <fgColor theme="6"/>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cellStyleXfs>
  <cellXfs count="54">
    <xf numFmtId="0" fontId="0" fillId="0" borderId="0" xfId="0"/>
    <xf numFmtId="0" fontId="3" fillId="0" borderId="0" xfId="0" applyFont="1"/>
    <xf numFmtId="44" fontId="3" fillId="0" borderId="0" xfId="1" applyFont="1"/>
    <xf numFmtId="0" fontId="3" fillId="0" borderId="0" xfId="0" applyFont="1" applyAlignment="1">
      <alignment wrapText="1"/>
    </xf>
    <xf numFmtId="0" fontId="5" fillId="0" borderId="0" xfId="0" applyFont="1" applyAlignment="1">
      <alignment horizontal="right" wrapText="1"/>
    </xf>
    <xf numFmtId="0" fontId="3" fillId="0" borderId="0" xfId="0" applyFont="1" applyAlignment="1">
      <alignment horizontal="right" wrapText="1"/>
    </xf>
    <xf numFmtId="0" fontId="3" fillId="0" borderId="0" xfId="0" applyFont="1" applyAlignment="1">
      <alignment textRotation="90"/>
    </xf>
    <xf numFmtId="0" fontId="3" fillId="0" borderId="0" xfId="0" applyFont="1" applyAlignment="1">
      <alignment horizontal="right"/>
    </xf>
    <xf numFmtId="0" fontId="4" fillId="2" borderId="0" xfId="0" applyFont="1" applyFill="1" applyAlignment="1">
      <alignment horizontal="center"/>
    </xf>
    <xf numFmtId="0" fontId="4" fillId="2" borderId="0" xfId="0" applyFont="1" applyFill="1" applyAlignment="1">
      <alignment horizontal="right" wrapText="1"/>
    </xf>
    <xf numFmtId="0" fontId="3" fillId="3" borderId="0" xfId="0" applyFont="1" applyFill="1"/>
    <xf numFmtId="3" fontId="3" fillId="3" borderId="0" xfId="0" applyNumberFormat="1" applyFont="1" applyFill="1"/>
    <xf numFmtId="44" fontId="3" fillId="3" borderId="0" xfId="1" applyFont="1" applyFill="1"/>
    <xf numFmtId="164" fontId="3" fillId="0" borderId="0" xfId="2" applyNumberFormat="1" applyFont="1" applyAlignment="1">
      <alignment horizontal="right" wrapText="1"/>
    </xf>
    <xf numFmtId="0" fontId="0" fillId="0" borderId="0" xfId="0" applyAlignment="1">
      <alignment wrapText="1"/>
    </xf>
    <xf numFmtId="164" fontId="3" fillId="3" borderId="0" xfId="2" applyNumberFormat="1" applyFont="1" applyFill="1" applyAlignment="1">
      <alignment horizontal="right" wrapText="1"/>
    </xf>
    <xf numFmtId="0" fontId="9" fillId="0" borderId="0" xfId="0" applyFont="1"/>
    <xf numFmtId="0" fontId="3" fillId="3" borderId="0" xfId="0" applyFont="1" applyFill="1" applyAlignment="1">
      <alignment horizontal="right" wrapText="1"/>
    </xf>
    <xf numFmtId="44" fontId="3" fillId="0" borderId="0" xfId="1" applyFont="1" applyAlignment="1">
      <alignment horizontal="right" wrapText="1"/>
    </xf>
    <xf numFmtId="0" fontId="8" fillId="0" borderId="0" xfId="0" applyFont="1" applyAlignment="1">
      <alignment horizontal="right" wrapText="1"/>
    </xf>
    <xf numFmtId="0" fontId="3" fillId="0" borderId="0" xfId="0" applyFont="1" applyAlignment="1">
      <alignment horizontal="center"/>
    </xf>
    <xf numFmtId="0" fontId="11" fillId="0" borderId="0" xfId="0" applyFont="1" applyAlignment="1">
      <alignment horizontal="center"/>
    </xf>
    <xf numFmtId="164" fontId="3" fillId="0" borderId="0" xfId="0" applyNumberFormat="1" applyFont="1" applyAlignment="1">
      <alignment horizontal="center"/>
    </xf>
    <xf numFmtId="0" fontId="3" fillId="0" borderId="0" xfId="0" applyFont="1" applyAlignment="1">
      <alignment horizontal="center" wrapText="1"/>
    </xf>
    <xf numFmtId="1" fontId="3" fillId="4" borderId="0" xfId="0" applyNumberFormat="1" applyFont="1" applyFill="1" applyAlignment="1">
      <alignment horizontal="center" vertical="center"/>
    </xf>
    <xf numFmtId="0" fontId="3" fillId="0" borderId="0" xfId="0" applyFont="1" applyAlignment="1">
      <alignment horizontal="left" vertical="center" wrapText="1"/>
    </xf>
    <xf numFmtId="0" fontId="0" fillId="0" borderId="0" xfId="0" applyAlignment="1">
      <alignment vertical="center"/>
    </xf>
    <xf numFmtId="164" fontId="8" fillId="0" borderId="0" xfId="2" applyNumberFormat="1" applyFont="1" applyAlignment="1">
      <alignment horizontal="right" wrapText="1"/>
    </xf>
    <xf numFmtId="164" fontId="12" fillId="3" borderId="0" xfId="2" applyNumberFormat="1" applyFont="1" applyFill="1" applyAlignment="1">
      <alignment horizontal="right" wrapText="1"/>
    </xf>
    <xf numFmtId="0" fontId="13" fillId="3" borderId="0" xfId="0" applyFont="1" applyFill="1"/>
    <xf numFmtId="0" fontId="7" fillId="0" borderId="0" xfId="3"/>
    <xf numFmtId="0" fontId="0" fillId="0" borderId="0" xfId="0" quotePrefix="1"/>
    <xf numFmtId="0" fontId="0" fillId="0" borderId="0" xfId="0" quotePrefix="1" applyAlignment="1">
      <alignment wrapText="1"/>
    </xf>
    <xf numFmtId="0" fontId="9" fillId="0" borderId="0" xfId="0" applyFont="1" applyAlignment="1">
      <alignment wrapText="1"/>
    </xf>
    <xf numFmtId="0" fontId="6" fillId="0" borderId="0" xfId="0" applyFont="1" applyAlignment="1">
      <alignment wrapText="1"/>
    </xf>
    <xf numFmtId="0" fontId="0" fillId="3" borderId="0" xfId="0" quotePrefix="1" applyFill="1"/>
    <xf numFmtId="0" fontId="14" fillId="0" borderId="0" xfId="0" applyFont="1" applyAlignment="1">
      <alignment vertical="center" wrapText="1"/>
    </xf>
    <xf numFmtId="0" fontId="6" fillId="0" borderId="0" xfId="0" applyFont="1"/>
    <xf numFmtId="0" fontId="15" fillId="0" borderId="0" xfId="0" applyFont="1" applyAlignment="1">
      <alignment vertical="center" wrapText="1"/>
    </xf>
    <xf numFmtId="0" fontId="15" fillId="0" borderId="0" xfId="0" applyFont="1" applyAlignment="1">
      <alignment horizontal="left" vertical="center" wrapText="1" indent="1"/>
    </xf>
    <xf numFmtId="0" fontId="17" fillId="0" borderId="0" xfId="0" applyFont="1"/>
    <xf numFmtId="9" fontId="0" fillId="3" borderId="0" xfId="0" applyNumberFormat="1" applyFill="1" applyAlignment="1">
      <alignment horizontal="center"/>
    </xf>
    <xf numFmtId="164" fontId="1" fillId="3" borderId="0" xfId="2" applyNumberFormat="1" applyFont="1" applyFill="1" applyAlignment="1">
      <alignment horizontal="center"/>
    </xf>
    <xf numFmtId="0" fontId="14" fillId="0" borderId="0" xfId="0" applyFont="1" applyAlignment="1">
      <alignment horizontal="left" vertical="center" wrapText="1" indent="1"/>
    </xf>
    <xf numFmtId="9" fontId="0" fillId="0" borderId="0" xfId="0" applyNumberFormat="1" applyAlignment="1">
      <alignment horizontal="center"/>
    </xf>
    <xf numFmtId="0" fontId="0" fillId="3" borderId="0" xfId="0" applyFill="1" applyAlignment="1">
      <alignment horizontal="center"/>
    </xf>
    <xf numFmtId="0" fontId="10" fillId="2" borderId="0" xfId="0" applyFont="1" applyFill="1" applyAlignment="1">
      <alignment horizontal="center"/>
    </xf>
    <xf numFmtId="0" fontId="4" fillId="2" borderId="0" xfId="0" applyFont="1" applyFill="1" applyAlignment="1">
      <alignment horizontal="center"/>
    </xf>
    <xf numFmtId="0" fontId="18" fillId="0" borderId="0" xfId="0" applyFont="1" applyAlignment="1">
      <alignment vertical="top"/>
    </xf>
    <xf numFmtId="0" fontId="6" fillId="0" borderId="0" xfId="0" applyFont="1" applyAlignment="1">
      <alignment vertical="top"/>
    </xf>
    <xf numFmtId="0" fontId="7" fillId="0" borderId="0" xfId="3" applyAlignment="1">
      <alignment vertical="top"/>
    </xf>
    <xf numFmtId="0" fontId="9" fillId="5" borderId="1" xfId="0" applyFont="1" applyFill="1" applyBorder="1" applyAlignment="1">
      <alignment horizontal="left" vertical="top" wrapText="1"/>
    </xf>
    <xf numFmtId="0" fontId="6" fillId="0" borderId="1" xfId="0" applyFont="1" applyBorder="1" applyAlignment="1">
      <alignment vertical="top" wrapText="1"/>
    </xf>
    <xf numFmtId="0" fontId="12" fillId="0" borderId="1" xfId="0" applyFont="1" applyBorder="1" applyAlignment="1">
      <alignment vertical="top" wrapText="1"/>
    </xf>
  </cellXfs>
  <cellStyles count="4">
    <cellStyle name="Comma" xfId="2" builtinId="3"/>
    <cellStyle name="Currency" xfId="1" builtinId="4"/>
    <cellStyle name="Hyperlink" xfId="3"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Rebel Theme v2">
  <a:themeElements>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Rebel Theme v2" id="{107F3442-E65D-4387-B280-56031EFE3E00}" vid="{7EA7B984-A160-44FE-8A1A-F19A60B8D5F2}"/>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ebeldonegans.com/bridging-calculator/" TargetMode="External"/><Relationship Id="rId1" Type="http://schemas.openxmlformats.org/officeDocument/2006/relationships/hyperlink" Target="https://rebeldonegans.com/finance/fire/forecast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rebeldonegans.com/finance/fire/forecasting/"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rebeldonegans.com/about-us/disclaimers/" TargetMode="External"/><Relationship Id="rId1" Type="http://schemas.openxmlformats.org/officeDocument/2006/relationships/hyperlink" Target="https://rebeldonegans.com/finance/r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8C3D4-A4E4-4867-A60D-294442C4FD52}">
  <dimension ref="A1:A124"/>
  <sheetViews>
    <sheetView showGridLines="0" tabSelected="1" workbookViewId="0"/>
  </sheetViews>
  <sheetFormatPr defaultRowHeight="21.5" x14ac:dyDescent="0.9"/>
  <cols>
    <col min="1" max="1" width="108.78515625" customWidth="1"/>
  </cols>
  <sheetData>
    <row r="1" spans="1:1" ht="27.5" x14ac:dyDescent="1.1499999999999999">
      <c r="A1" s="40" t="s">
        <v>154</v>
      </c>
    </row>
    <row r="3" spans="1:1" x14ac:dyDescent="0.9">
      <c r="A3" t="s">
        <v>60</v>
      </c>
    </row>
    <row r="4" spans="1:1" x14ac:dyDescent="0.9">
      <c r="A4" t="s">
        <v>61</v>
      </c>
    </row>
    <row r="5" spans="1:1" x14ac:dyDescent="0.9">
      <c r="A5" t="s">
        <v>155</v>
      </c>
    </row>
    <row r="6" spans="1:1" x14ac:dyDescent="0.9">
      <c r="A6" s="30" t="s">
        <v>59</v>
      </c>
    </row>
    <row r="7" spans="1:1" x14ac:dyDescent="0.9">
      <c r="A7" t="s">
        <v>65</v>
      </c>
    </row>
    <row r="9" spans="1:1" x14ac:dyDescent="0.9">
      <c r="A9" s="16" t="s">
        <v>98</v>
      </c>
    </row>
    <row r="10" spans="1:1" x14ac:dyDescent="0.9">
      <c r="A10" t="s">
        <v>83</v>
      </c>
    </row>
    <row r="11" spans="1:1" ht="64.5" x14ac:dyDescent="0.9">
      <c r="A11" s="32" t="s">
        <v>81</v>
      </c>
    </row>
    <row r="12" spans="1:1" ht="43" x14ac:dyDescent="0.9">
      <c r="A12" s="32" t="s">
        <v>85</v>
      </c>
    </row>
    <row r="13" spans="1:1" ht="43.9" customHeight="1" x14ac:dyDescent="0.9">
      <c r="A13" s="32" t="s">
        <v>88</v>
      </c>
    </row>
    <row r="14" spans="1:1" x14ac:dyDescent="0.9">
      <c r="A14" s="31" t="s">
        <v>82</v>
      </c>
    </row>
    <row r="16" spans="1:1" x14ac:dyDescent="0.9">
      <c r="A16" s="33" t="s">
        <v>84</v>
      </c>
    </row>
    <row r="17" spans="1:1" ht="64.5" x14ac:dyDescent="0.9">
      <c r="A17" s="14" t="s">
        <v>72</v>
      </c>
    </row>
    <row r="18" spans="1:1" x14ac:dyDescent="0.9">
      <c r="A18" s="31" t="s">
        <v>86</v>
      </c>
    </row>
    <row r="19" spans="1:1" ht="64.5" x14ac:dyDescent="0.9">
      <c r="A19" s="32" t="s">
        <v>152</v>
      </c>
    </row>
    <row r="20" spans="1:1" x14ac:dyDescent="0.9">
      <c r="A20" t="s">
        <v>74</v>
      </c>
    </row>
    <row r="21" spans="1:1" x14ac:dyDescent="0.9">
      <c r="A21" t="s">
        <v>75</v>
      </c>
    </row>
    <row r="22" spans="1:1" ht="43" x14ac:dyDescent="0.9">
      <c r="A22" s="14" t="s">
        <v>70</v>
      </c>
    </row>
    <row r="23" spans="1:1" x14ac:dyDescent="0.9">
      <c r="A23" s="16" t="s">
        <v>73</v>
      </c>
    </row>
    <row r="24" spans="1:1" x14ac:dyDescent="0.9">
      <c r="A24" s="35" t="s">
        <v>93</v>
      </c>
    </row>
    <row r="26" spans="1:1" ht="86" x14ac:dyDescent="0.9">
      <c r="A26" s="14" t="s">
        <v>104</v>
      </c>
    </row>
    <row r="27" spans="1:1" x14ac:dyDescent="0.9">
      <c r="A27" t="s">
        <v>87</v>
      </c>
    </row>
    <row r="29" spans="1:1" ht="64.5" x14ac:dyDescent="0.9">
      <c r="A29" s="34" t="s">
        <v>89</v>
      </c>
    </row>
    <row r="30" spans="1:1" x14ac:dyDescent="0.9">
      <c r="A30" s="34" t="s">
        <v>97</v>
      </c>
    </row>
    <row r="32" spans="1:1" x14ac:dyDescent="0.9">
      <c r="A32" s="16" t="s">
        <v>96</v>
      </c>
    </row>
    <row r="33" spans="1:1" x14ac:dyDescent="0.9">
      <c r="A33" t="s">
        <v>44</v>
      </c>
    </row>
    <row r="34" spans="1:1" x14ac:dyDescent="0.9">
      <c r="A34" t="s">
        <v>45</v>
      </c>
    </row>
    <row r="35" spans="1:1" x14ac:dyDescent="0.9">
      <c r="A35" s="31" t="s">
        <v>94</v>
      </c>
    </row>
    <row r="36" spans="1:1" x14ac:dyDescent="0.9">
      <c r="A36" s="31" t="s">
        <v>90</v>
      </c>
    </row>
    <row r="37" spans="1:1" x14ac:dyDescent="0.9">
      <c r="A37" s="31" t="s">
        <v>91</v>
      </c>
    </row>
    <row r="38" spans="1:1" x14ac:dyDescent="0.9">
      <c r="A38" s="31" t="s">
        <v>92</v>
      </c>
    </row>
    <row r="39" spans="1:1" x14ac:dyDescent="0.9">
      <c r="A39" s="35" t="s">
        <v>93</v>
      </c>
    </row>
    <row r="41" spans="1:1" x14ac:dyDescent="0.9">
      <c r="A41" s="16" t="s">
        <v>99</v>
      </c>
    </row>
    <row r="42" spans="1:1" x14ac:dyDescent="0.9">
      <c r="A42" t="s">
        <v>62</v>
      </c>
    </row>
    <row r="43" spans="1:1" x14ac:dyDescent="0.9">
      <c r="A43" s="31" t="s">
        <v>106</v>
      </c>
    </row>
    <row r="44" spans="1:1" x14ac:dyDescent="0.9">
      <c r="A44" s="31" t="s">
        <v>107</v>
      </c>
    </row>
    <row r="45" spans="1:1" x14ac:dyDescent="0.9">
      <c r="A45" s="31" t="s">
        <v>71</v>
      </c>
    </row>
    <row r="46" spans="1:1" ht="43" x14ac:dyDescent="0.9">
      <c r="A46" s="32" t="s">
        <v>110</v>
      </c>
    </row>
    <row r="47" spans="1:1" x14ac:dyDescent="0.9">
      <c r="A47" s="31" t="s">
        <v>100</v>
      </c>
    </row>
    <row r="48" spans="1:1" x14ac:dyDescent="0.9">
      <c r="A48" s="31" t="s">
        <v>101</v>
      </c>
    </row>
    <row r="50" spans="1:1" x14ac:dyDescent="0.9">
      <c r="A50" s="16" t="s">
        <v>102</v>
      </c>
    </row>
    <row r="51" spans="1:1" x14ac:dyDescent="0.9">
      <c r="A51" t="s">
        <v>46</v>
      </c>
    </row>
    <row r="52" spans="1:1" x14ac:dyDescent="0.9">
      <c r="A52" t="s">
        <v>47</v>
      </c>
    </row>
    <row r="53" spans="1:1" x14ac:dyDescent="0.9">
      <c r="A53" t="s">
        <v>48</v>
      </c>
    </row>
    <row r="54" spans="1:1" ht="43" x14ac:dyDescent="0.9">
      <c r="A54" s="32" t="s">
        <v>103</v>
      </c>
    </row>
    <row r="55" spans="1:1" ht="43" x14ac:dyDescent="0.9">
      <c r="A55" s="32" t="s">
        <v>111</v>
      </c>
    </row>
    <row r="57" spans="1:1" x14ac:dyDescent="0.9">
      <c r="A57" s="16" t="s">
        <v>105</v>
      </c>
    </row>
    <row r="58" spans="1:1" x14ac:dyDescent="0.9">
      <c r="A58" t="s">
        <v>63</v>
      </c>
    </row>
    <row r="59" spans="1:1" x14ac:dyDescent="0.9">
      <c r="A59" s="31" t="s">
        <v>109</v>
      </c>
    </row>
    <row r="60" spans="1:1" x14ac:dyDescent="0.9">
      <c r="A60" t="s">
        <v>49</v>
      </c>
    </row>
    <row r="61" spans="1:1" x14ac:dyDescent="0.9">
      <c r="A61" s="31" t="s">
        <v>108</v>
      </c>
    </row>
    <row r="62" spans="1:1" ht="64.5" x14ac:dyDescent="0.9">
      <c r="A62" s="32" t="s">
        <v>116</v>
      </c>
    </row>
    <row r="63" spans="1:1" x14ac:dyDescent="0.9">
      <c r="A63" s="32" t="s">
        <v>117</v>
      </c>
    </row>
    <row r="65" spans="1:1" x14ac:dyDescent="0.9">
      <c r="A65" s="16" t="s">
        <v>112</v>
      </c>
    </row>
    <row r="66" spans="1:1" x14ac:dyDescent="0.9">
      <c r="A66" t="s">
        <v>64</v>
      </c>
    </row>
    <row r="67" spans="1:1" x14ac:dyDescent="0.9">
      <c r="A67" t="s">
        <v>50</v>
      </c>
    </row>
    <row r="68" spans="1:1" x14ac:dyDescent="0.9">
      <c r="A68" t="s">
        <v>51</v>
      </c>
    </row>
    <row r="70" spans="1:1" x14ac:dyDescent="0.9">
      <c r="A70" s="16" t="s">
        <v>113</v>
      </c>
    </row>
    <row r="71" spans="1:1" x14ac:dyDescent="0.9">
      <c r="A71" t="s">
        <v>52</v>
      </c>
    </row>
    <row r="72" spans="1:1" x14ac:dyDescent="0.9">
      <c r="A72" t="s">
        <v>53</v>
      </c>
    </row>
    <row r="73" spans="1:1" ht="43" x14ac:dyDescent="0.9">
      <c r="A73" s="32" t="s">
        <v>119</v>
      </c>
    </row>
    <row r="74" spans="1:1" x14ac:dyDescent="0.9">
      <c r="A74" t="s">
        <v>54</v>
      </c>
    </row>
    <row r="75" spans="1:1" x14ac:dyDescent="0.9">
      <c r="A75" s="31" t="s">
        <v>114</v>
      </c>
    </row>
    <row r="77" spans="1:1" x14ac:dyDescent="0.9">
      <c r="A77" s="16" t="s">
        <v>115</v>
      </c>
    </row>
    <row r="78" spans="1:1" x14ac:dyDescent="0.9">
      <c r="A78" t="s">
        <v>55</v>
      </c>
    </row>
    <row r="79" spans="1:1" ht="43" x14ac:dyDescent="0.9">
      <c r="A79" s="32" t="s">
        <v>118</v>
      </c>
    </row>
    <row r="80" spans="1:1" ht="64.5" x14ac:dyDescent="0.9">
      <c r="A80" s="32" t="s">
        <v>122</v>
      </c>
    </row>
    <row r="81" spans="1:1" x14ac:dyDescent="0.9">
      <c r="A81" s="31" t="s">
        <v>120</v>
      </c>
    </row>
    <row r="82" spans="1:1" ht="43" x14ac:dyDescent="0.9">
      <c r="A82" s="32" t="s">
        <v>121</v>
      </c>
    </row>
    <row r="84" spans="1:1" x14ac:dyDescent="0.9">
      <c r="A84" s="14" t="s">
        <v>136</v>
      </c>
    </row>
    <row r="85" spans="1:1" s="37" customFormat="1" x14ac:dyDescent="0.9">
      <c r="A85" s="36" t="s">
        <v>137</v>
      </c>
    </row>
    <row r="86" spans="1:1" s="37" customFormat="1" x14ac:dyDescent="0.9">
      <c r="A86" s="38" t="s">
        <v>125</v>
      </c>
    </row>
    <row r="87" spans="1:1" s="37" customFormat="1" x14ac:dyDescent="0.9">
      <c r="A87" s="39" t="s">
        <v>133</v>
      </c>
    </row>
    <row r="88" spans="1:1" s="37" customFormat="1" x14ac:dyDescent="0.9">
      <c r="A88" s="39" t="s">
        <v>138</v>
      </c>
    </row>
    <row r="89" spans="1:1" s="37" customFormat="1" x14ac:dyDescent="0.9">
      <c r="A89" s="39" t="s">
        <v>126</v>
      </c>
    </row>
    <row r="90" spans="1:1" s="37" customFormat="1" x14ac:dyDescent="0.9">
      <c r="A90" s="36" t="s">
        <v>127</v>
      </c>
    </row>
    <row r="91" spans="1:1" s="37" customFormat="1" x14ac:dyDescent="0.9">
      <c r="A91" s="39" t="s">
        <v>134</v>
      </c>
    </row>
    <row r="92" spans="1:1" s="37" customFormat="1" x14ac:dyDescent="0.9">
      <c r="A92" s="39" t="s">
        <v>139</v>
      </c>
    </row>
    <row r="93" spans="1:1" s="37" customFormat="1" x14ac:dyDescent="0.9">
      <c r="A93" s="39" t="s">
        <v>128</v>
      </c>
    </row>
    <row r="94" spans="1:1" s="37" customFormat="1" x14ac:dyDescent="0.9">
      <c r="A94" s="36" t="s">
        <v>129</v>
      </c>
    </row>
    <row r="95" spans="1:1" s="37" customFormat="1" x14ac:dyDescent="0.9">
      <c r="A95" s="31" t="s">
        <v>143</v>
      </c>
    </row>
    <row r="96" spans="1:1" s="37" customFormat="1" ht="43" x14ac:dyDescent="0.9">
      <c r="A96" s="39" t="s">
        <v>147</v>
      </c>
    </row>
    <row r="97" spans="1:1" s="37" customFormat="1" ht="43" x14ac:dyDescent="0.9">
      <c r="A97" s="39" t="s">
        <v>150</v>
      </c>
    </row>
    <row r="98" spans="1:1" s="37" customFormat="1" x14ac:dyDescent="0.9">
      <c r="A98" s="39" t="s">
        <v>145</v>
      </c>
    </row>
    <row r="99" spans="1:1" s="37" customFormat="1" x14ac:dyDescent="0.9">
      <c r="A99" s="43" t="s">
        <v>156</v>
      </c>
    </row>
    <row r="100" spans="1:1" s="37" customFormat="1" x14ac:dyDescent="0.9">
      <c r="A100" s="36" t="s">
        <v>130</v>
      </c>
    </row>
    <row r="101" spans="1:1" s="37" customFormat="1" ht="43" x14ac:dyDescent="0.9">
      <c r="A101" s="43" t="s">
        <v>157</v>
      </c>
    </row>
    <row r="102" spans="1:1" s="37" customFormat="1" x14ac:dyDescent="0.9">
      <c r="A102" s="39" t="s">
        <v>131</v>
      </c>
    </row>
    <row r="103" spans="1:1" s="37" customFormat="1" x14ac:dyDescent="0.9">
      <c r="A103" s="39" t="s">
        <v>132</v>
      </c>
    </row>
    <row r="104" spans="1:1" s="37" customFormat="1" x14ac:dyDescent="0.9">
      <c r="A104" s="36" t="s">
        <v>148</v>
      </c>
    </row>
    <row r="105" spans="1:1" s="37" customFormat="1" x14ac:dyDescent="0.9">
      <c r="A105" s="39" t="s">
        <v>149</v>
      </c>
    </row>
    <row r="106" spans="1:1" s="37" customFormat="1" ht="64.5" x14ac:dyDescent="0.9">
      <c r="A106" s="39" t="s">
        <v>151</v>
      </c>
    </row>
    <row r="107" spans="1:1" s="37" customFormat="1" ht="43" x14ac:dyDescent="0.9">
      <c r="A107" s="39" t="s">
        <v>153</v>
      </c>
    </row>
    <row r="108" spans="1:1" x14ac:dyDescent="0.9">
      <c r="A108" s="16" t="s">
        <v>146</v>
      </c>
    </row>
    <row r="109" spans="1:1" x14ac:dyDescent="0.9">
      <c r="A109" t="s">
        <v>56</v>
      </c>
    </row>
    <row r="110" spans="1:1" x14ac:dyDescent="0.9">
      <c r="A110" s="31" t="s">
        <v>123</v>
      </c>
    </row>
    <row r="111" spans="1:1" x14ac:dyDescent="0.9">
      <c r="A111" s="31" t="s">
        <v>124</v>
      </c>
    </row>
    <row r="112" spans="1:1" ht="64.5" x14ac:dyDescent="0.9">
      <c r="A112" s="32" t="s">
        <v>135</v>
      </c>
    </row>
    <row r="113" spans="1:1" ht="64.5" x14ac:dyDescent="0.9">
      <c r="A113" s="32" t="s">
        <v>140</v>
      </c>
    </row>
    <row r="114" spans="1:1" ht="43" x14ac:dyDescent="0.9">
      <c r="A114" s="32" t="s">
        <v>141</v>
      </c>
    </row>
    <row r="115" spans="1:1" ht="43" x14ac:dyDescent="0.9">
      <c r="A115" s="32" t="s">
        <v>142</v>
      </c>
    </row>
    <row r="116" spans="1:1" x14ac:dyDescent="0.9">
      <c r="A116" s="30" t="s">
        <v>76</v>
      </c>
    </row>
    <row r="118" spans="1:1" x14ac:dyDescent="0.9">
      <c r="A118" s="16" t="s">
        <v>57</v>
      </c>
    </row>
    <row r="119" spans="1:1" x14ac:dyDescent="0.9">
      <c r="A119" t="s">
        <v>58</v>
      </c>
    </row>
    <row r="120" spans="1:1" x14ac:dyDescent="0.9">
      <c r="A120" s="31" t="s">
        <v>68</v>
      </c>
    </row>
    <row r="121" spans="1:1" x14ac:dyDescent="0.9">
      <c r="A121" s="31" t="s">
        <v>69</v>
      </c>
    </row>
    <row r="122" spans="1:1" ht="86" x14ac:dyDescent="0.9">
      <c r="A122" s="14" t="s">
        <v>66</v>
      </c>
    </row>
    <row r="123" spans="1:1" x14ac:dyDescent="0.9">
      <c r="A123" s="31" t="s">
        <v>67</v>
      </c>
    </row>
    <row r="124" spans="1:1" ht="64.5" x14ac:dyDescent="0.9">
      <c r="A124" s="32" t="s">
        <v>144</v>
      </c>
    </row>
  </sheetData>
  <hyperlinks>
    <hyperlink ref="A6" r:id="rId1" xr:uid="{FA7A7462-5590-4367-84B0-87DE0DBD9785}"/>
    <hyperlink ref="A116" r:id="rId2" xr:uid="{381BE7B3-577C-45C6-9815-DAD9141AB9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436C1-5419-4DC5-91C9-8E7F384118D9}">
  <dimension ref="B1:F22"/>
  <sheetViews>
    <sheetView showGridLines="0" workbookViewId="0"/>
  </sheetViews>
  <sheetFormatPr defaultRowHeight="21.5" x14ac:dyDescent="0.9"/>
  <cols>
    <col min="1" max="1" width="2.35546875" customWidth="1"/>
    <col min="2" max="2" width="32.640625" customWidth="1"/>
    <col min="3" max="3" width="11.92578125" customWidth="1"/>
    <col min="4" max="4" width="1.42578125" customWidth="1"/>
    <col min="5" max="5" width="11.92578125" customWidth="1"/>
    <col min="6" max="6" width="17" customWidth="1"/>
    <col min="7" max="7" width="11.28515625" customWidth="1"/>
  </cols>
  <sheetData>
    <row r="1" spans="2:6" ht="14" customHeight="1" x14ac:dyDescent="0.9"/>
    <row r="2" spans="2:6" x14ac:dyDescent="0.9">
      <c r="B2" s="16" t="s">
        <v>30</v>
      </c>
    </row>
    <row r="3" spans="2:6" x14ac:dyDescent="0.9">
      <c r="B3" s="16" t="s">
        <v>31</v>
      </c>
    </row>
    <row r="4" spans="2:6" ht="8.5" customHeight="1" x14ac:dyDescent="0.9"/>
    <row r="5" spans="2:6" x14ac:dyDescent="0.9">
      <c r="B5" t="s">
        <v>21</v>
      </c>
      <c r="C5" s="41">
        <v>0.1</v>
      </c>
      <c r="F5" t="s">
        <v>158</v>
      </c>
    </row>
    <row r="6" spans="2:6" ht="8.5" customHeight="1" x14ac:dyDescent="0.9"/>
    <row r="7" spans="2:6" x14ac:dyDescent="0.9">
      <c r="B7" t="s">
        <v>0</v>
      </c>
      <c r="C7" s="41">
        <v>0.03</v>
      </c>
    </row>
    <row r="8" spans="2:6" ht="8.5" customHeight="1" x14ac:dyDescent="0.9"/>
    <row r="9" spans="2:6" x14ac:dyDescent="0.9">
      <c r="B9" t="s">
        <v>22</v>
      </c>
      <c r="C9" s="44">
        <f>stock_growth-inflation</f>
        <v>7.0000000000000007E-2</v>
      </c>
      <c r="F9" t="s">
        <v>33</v>
      </c>
    </row>
    <row r="10" spans="2:6" ht="8.5" customHeight="1" x14ac:dyDescent="0.9"/>
    <row r="11" spans="2:6" x14ac:dyDescent="0.9">
      <c r="B11" s="16" t="s">
        <v>32</v>
      </c>
    </row>
    <row r="12" spans="2:6" ht="8.5" customHeight="1" x14ac:dyDescent="0.9"/>
    <row r="13" spans="2:6" x14ac:dyDescent="0.9">
      <c r="B13" t="s">
        <v>1</v>
      </c>
      <c r="C13" s="41">
        <v>0.04</v>
      </c>
      <c r="F13" t="s">
        <v>206</v>
      </c>
    </row>
    <row r="14" spans="2:6" ht="8.5" customHeight="1" x14ac:dyDescent="0.9"/>
    <row r="15" spans="2:6" x14ac:dyDescent="0.9">
      <c r="B15" t="s">
        <v>9</v>
      </c>
      <c r="C15" s="42"/>
      <c r="F15" t="s">
        <v>207</v>
      </c>
    </row>
    <row r="17" spans="2:5" x14ac:dyDescent="0.9">
      <c r="B17" s="16" t="s">
        <v>25</v>
      </c>
    </row>
    <row r="18" spans="2:5" x14ac:dyDescent="0.9">
      <c r="C18" s="45" t="s">
        <v>26</v>
      </c>
      <c r="E18" s="45" t="s">
        <v>27</v>
      </c>
    </row>
    <row r="19" spans="2:5" ht="8.5" customHeight="1" x14ac:dyDescent="0.9">
      <c r="B19" s="26"/>
      <c r="C19" s="26"/>
      <c r="E19" s="26"/>
    </row>
    <row r="20" spans="2:5" x14ac:dyDescent="0.9">
      <c r="B20" s="25" t="s">
        <v>29</v>
      </c>
      <c r="C20" s="24" t="str" cm="1">
        <f t="array" ref="C20">_xlfn.IFNA(INDEX(Playground!$B4:$B164, MATCH(TRUE, Playground!$E4:$E164 &lt; 0, 0)),"Never run out")</f>
        <v>Never run out</v>
      </c>
      <c r="E20" s="24" t="str" cm="1">
        <f t="array" ref="E20">_xlfn.IFNA(INDEX(Playground!$C4:$C164, MATCH(TRUE, Playground!$E4:$E164 &lt; 0, 0)),"Never run out")</f>
        <v>Never run out</v>
      </c>
    </row>
    <row r="21" spans="2:5" ht="8.5" customHeight="1" x14ac:dyDescent="0.9">
      <c r="B21" s="26"/>
      <c r="C21" s="26"/>
      <c r="E21" s="26"/>
    </row>
    <row r="22" spans="2:5" x14ac:dyDescent="0.9">
      <c r="B22" s="25" t="s">
        <v>28</v>
      </c>
      <c r="C22" s="24" t="str" cm="1">
        <f t="array" ref="C22">_xlfn.IFNA(INDEX(Playground!$B4:$B164, MATCH(TRUE, Playground!$L4:$L164 &lt; 0, 0)),"Never run out")</f>
        <v>Never run out</v>
      </c>
      <c r="E22" s="24" t="str" cm="1">
        <f t="array" ref="E22">_xlfn.IFNA(INDEX(Playground!$C4:$C164, MATCH(TRUE, Playground!$L4:$L164 &lt; 0, 0)),"Never run out")</f>
        <v>Never run out</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FA805-447A-436E-A798-0186C69C96BE}">
  <dimension ref="A1:AP64"/>
  <sheetViews>
    <sheetView showGridLines="0" zoomScaleNormal="100" workbookViewId="0">
      <pane xSplit="4" ySplit="3" topLeftCell="E4" activePane="bottomRight" state="frozen"/>
      <selection pane="topRight" activeCell="E1" sqref="E1"/>
      <selection pane="bottomLeft" activeCell="A5" sqref="A5"/>
      <selection pane="bottomRight" activeCell="A4" sqref="A4"/>
    </sheetView>
  </sheetViews>
  <sheetFormatPr defaultColWidth="9.0703125" defaultRowHeight="20" x14ac:dyDescent="0.85"/>
  <cols>
    <col min="1" max="1" width="5" style="1" customWidth="1"/>
    <col min="2" max="3" width="8" style="1" customWidth="1"/>
    <col min="4" max="4" width="2" style="1" customWidth="1"/>
    <col min="5" max="5" width="10.92578125" style="1" customWidth="1"/>
    <col min="6" max="6" width="9.5" style="1" bestFit="1" customWidth="1"/>
    <col min="7" max="7" width="9" style="1" bestFit="1" customWidth="1"/>
    <col min="8" max="8" width="9" style="1" customWidth="1"/>
    <col min="9" max="11" width="8.5703125" style="1" customWidth="1"/>
    <col min="12" max="12" width="9.5" style="1" customWidth="1"/>
    <col min="13" max="13" width="8.5703125" style="1" customWidth="1"/>
    <col min="14" max="14" width="1.2109375" style="1" customWidth="1"/>
    <col min="15" max="21" width="7.7109375" style="1" customWidth="1"/>
    <col min="22" max="22" width="10.5703125" style="2" customWidth="1"/>
    <col min="23" max="24" width="10" style="1" customWidth="1"/>
    <col min="25" max="25" width="1.5703125" style="1" customWidth="1"/>
    <col min="26" max="26" width="10.42578125" style="1" customWidth="1"/>
    <col min="27" max="27" width="1.5703125" style="1" customWidth="1"/>
    <col min="28" max="28" width="11.42578125" style="1" customWidth="1"/>
    <col min="29" max="29" width="10.140625" style="1" customWidth="1"/>
    <col min="30" max="30" width="2.92578125" style="1" customWidth="1"/>
    <col min="31" max="37" width="10.2109375" style="1" customWidth="1"/>
    <col min="38" max="38" width="11.92578125" style="1" customWidth="1"/>
    <col min="39" max="39" width="9.0703125" style="1"/>
    <col min="40" max="40" width="9.0703125" style="20"/>
    <col min="41" max="41" width="10.78515625" style="20" customWidth="1"/>
    <col min="42" max="42" width="51.5" style="20" bestFit="1" customWidth="1"/>
    <col min="43" max="16384" width="9.0703125" style="1"/>
  </cols>
  <sheetData>
    <row r="1" spans="1:42" x14ac:dyDescent="0.85">
      <c r="R1" s="3"/>
      <c r="S1" s="3"/>
      <c r="T1" s="3"/>
      <c r="U1" s="3"/>
      <c r="V1" s="1"/>
    </row>
    <row r="2" spans="1:42" ht="29.25" customHeight="1" x14ac:dyDescent="0.85">
      <c r="A2" s="46" t="s">
        <v>95</v>
      </c>
      <c r="B2" s="46"/>
      <c r="C2" s="46"/>
      <c r="E2" s="47" t="s">
        <v>10</v>
      </c>
      <c r="F2" s="47"/>
      <c r="G2" s="47"/>
      <c r="H2" s="47"/>
      <c r="I2" s="47"/>
      <c r="J2" s="47"/>
      <c r="K2" s="47"/>
      <c r="L2" s="47"/>
      <c r="M2" s="8"/>
      <c r="O2" s="47" t="s">
        <v>34</v>
      </c>
      <c r="P2" s="47"/>
      <c r="Q2" s="47"/>
      <c r="R2" s="47"/>
      <c r="S2" s="47"/>
      <c r="T2" s="47"/>
      <c r="U2" s="47"/>
      <c r="V2" s="47"/>
      <c r="W2" s="47"/>
      <c r="X2" s="8"/>
      <c r="Z2" s="9" t="s">
        <v>5</v>
      </c>
      <c r="AB2" s="47" t="s">
        <v>12</v>
      </c>
      <c r="AC2" s="47"/>
      <c r="AE2" s="47" t="s">
        <v>11</v>
      </c>
      <c r="AF2" s="47"/>
      <c r="AG2" s="47"/>
      <c r="AH2" s="47"/>
      <c r="AI2" s="47"/>
      <c r="AJ2" s="47"/>
      <c r="AK2" s="47"/>
      <c r="AL2" s="47"/>
      <c r="AN2" s="46" t="s">
        <v>23</v>
      </c>
      <c r="AO2" s="46"/>
      <c r="AP2" s="46"/>
    </row>
    <row r="3" spans="1:42" ht="80" x14ac:dyDescent="0.85">
      <c r="A3" s="1" t="s">
        <v>2</v>
      </c>
      <c r="B3" s="17" t="s">
        <v>26</v>
      </c>
      <c r="C3" s="17" t="s">
        <v>27</v>
      </c>
      <c r="E3" s="17" t="s">
        <v>15</v>
      </c>
      <c r="F3" s="17" t="s">
        <v>35</v>
      </c>
      <c r="G3" s="17" t="s">
        <v>36</v>
      </c>
      <c r="H3" s="17" t="s">
        <v>37</v>
      </c>
      <c r="I3" s="17" t="s">
        <v>14</v>
      </c>
      <c r="J3" s="17" t="s">
        <v>14</v>
      </c>
      <c r="K3" s="17" t="s">
        <v>14</v>
      </c>
      <c r="L3" s="4" t="s">
        <v>3</v>
      </c>
      <c r="M3" s="4" t="s">
        <v>4</v>
      </c>
      <c r="O3" s="5" t="s">
        <v>38</v>
      </c>
      <c r="P3" s="5" t="s">
        <v>39</v>
      </c>
      <c r="Q3" s="5" t="s">
        <v>40</v>
      </c>
      <c r="R3" s="5" t="s">
        <v>41</v>
      </c>
      <c r="S3" s="5" t="s">
        <v>42</v>
      </c>
      <c r="T3" s="5" t="s">
        <v>43</v>
      </c>
      <c r="U3" s="5" t="s">
        <v>17</v>
      </c>
      <c r="V3" s="18" t="s">
        <v>8</v>
      </c>
      <c r="W3" s="5" t="s">
        <v>18</v>
      </c>
      <c r="X3" s="19" t="s">
        <v>13</v>
      </c>
      <c r="Z3" s="5" t="s">
        <v>9</v>
      </c>
      <c r="AB3" s="5" t="s">
        <v>16</v>
      </c>
      <c r="AC3" s="5" t="s">
        <v>6</v>
      </c>
      <c r="AD3" s="6"/>
      <c r="AE3" s="5" t="str">
        <f>E3</f>
        <v>ISAs (and GIAs)</v>
      </c>
      <c r="AF3" s="5" t="str">
        <f>F3</f>
        <v>Person 1 SIPPs</v>
      </c>
      <c r="AG3" s="5" t="str">
        <f>G3</f>
        <v>Person 2 SIPPs</v>
      </c>
      <c r="AH3" s="5" t="str">
        <f t="shared" ref="AH3:AK3" si="0">H3</f>
        <v>Person 2 LISA</v>
      </c>
      <c r="AI3" s="5" t="str">
        <f t="shared" si="0"/>
        <v>Spare column</v>
      </c>
      <c r="AJ3" s="5" t="str">
        <f t="shared" si="0"/>
        <v>Spare column</v>
      </c>
      <c r="AK3" s="5" t="str">
        <f t="shared" si="0"/>
        <v>Spare column</v>
      </c>
      <c r="AL3" s="4" t="s">
        <v>7</v>
      </c>
      <c r="AN3" s="23" t="s">
        <v>24</v>
      </c>
      <c r="AO3" s="20" t="s">
        <v>19</v>
      </c>
      <c r="AP3" s="20" t="s">
        <v>20</v>
      </c>
    </row>
    <row r="4" spans="1:42" x14ac:dyDescent="0.85">
      <c r="A4" s="10"/>
      <c r="B4" s="29"/>
      <c r="C4" s="10"/>
      <c r="E4" s="15"/>
      <c r="F4" s="15"/>
      <c r="G4" s="15"/>
      <c r="H4" s="15"/>
      <c r="I4" s="15"/>
      <c r="J4" s="15"/>
      <c r="K4" s="15"/>
      <c r="L4" s="13">
        <f>SUM(E4:K4)</f>
        <v>0</v>
      </c>
      <c r="M4" s="13">
        <f t="shared" ref="M4:M35" si="1">L4*Withdrawal_rate</f>
        <v>0</v>
      </c>
      <c r="O4" s="11"/>
      <c r="P4" s="11"/>
      <c r="Q4" s="11"/>
      <c r="R4" s="11"/>
      <c r="S4" s="11"/>
      <c r="T4" s="11"/>
      <c r="U4" s="11"/>
      <c r="V4" s="11"/>
      <c r="W4" s="11"/>
      <c r="X4" s="27">
        <f>SUM(O4:W4)</f>
        <v>0</v>
      </c>
      <c r="Z4" s="28">
        <f t="shared" ref="Z4:Z35" si="2">annual_spend</f>
        <v>0</v>
      </c>
      <c r="AB4" s="13">
        <f>X4</f>
        <v>0</v>
      </c>
      <c r="AC4" s="13">
        <f>MAX(Z4-AB4,0)</f>
        <v>0</v>
      </c>
      <c r="AD4" s="6"/>
      <c r="AE4" s="11"/>
      <c r="AF4" s="11"/>
      <c r="AG4" s="11"/>
      <c r="AH4" s="11"/>
      <c r="AI4" s="11"/>
      <c r="AJ4" s="11"/>
      <c r="AK4" s="11"/>
      <c r="AL4" s="27">
        <f t="shared" ref="AL4:AL64" si="3">SUM(AE4:AK4)</f>
        <v>0</v>
      </c>
      <c r="AN4" s="22">
        <f>X4-Z4</f>
        <v>0</v>
      </c>
      <c r="AO4" s="22">
        <f>AL4</f>
        <v>0</v>
      </c>
      <c r="AP4" s="21" t="str">
        <f>IF($AN4 &lt; 0,"Spending more than income: Some/all spending covered by Freedom Fund",IF($AN4&gt;$AO4,"You have a gap you could invest!", IF($AN4&lt;$AO4,"Contributions bigger than gap: Check your figures", "All of your gap is added to your investments")))</f>
        <v>All of your gap is added to your investments</v>
      </c>
    </row>
    <row r="5" spans="1:42" x14ac:dyDescent="0.85">
      <c r="A5" s="1" t="str">
        <f>IF(ISBLANK(A$4),"",A4+1)</f>
        <v/>
      </c>
      <c r="B5" s="1" t="str">
        <f>IF(ISBLANK(B$4),"",B4+1)</f>
        <v/>
      </c>
      <c r="C5" s="1" t="str">
        <f>IF(ISBLANK(C$4),"",C4+1)</f>
        <v/>
      </c>
      <c r="E5" s="13">
        <f t="shared" ref="E5:E36" si="4">(E4+AE4-AC4)*(1+real_growth)</f>
        <v>0</v>
      </c>
      <c r="F5" s="13">
        <f t="shared" ref="F5:F36" si="5">(F4+AF4)*(1+real_growth)</f>
        <v>0</v>
      </c>
      <c r="G5" s="13">
        <f t="shared" ref="G5:G36" si="6">(G4+AG4)*(1+real_growth)</f>
        <v>0</v>
      </c>
      <c r="H5" s="13">
        <f t="shared" ref="H5:H36" si="7">(H4+AH4)*(1+real_growth)</f>
        <v>0</v>
      </c>
      <c r="I5" s="13">
        <f t="shared" ref="I5:I36" si="8">(I4+AI4)*(1+real_growth)</f>
        <v>0</v>
      </c>
      <c r="J5" s="13">
        <f t="shared" ref="J5:J36" si="9">(J4+AJ4)*(1+real_growth)</f>
        <v>0</v>
      </c>
      <c r="K5" s="13">
        <f t="shared" ref="K5:K36" si="10">(K4+AK4)*(1+real_growth)</f>
        <v>0</v>
      </c>
      <c r="L5" s="13">
        <f>SUM(E5:K5)</f>
        <v>0</v>
      </c>
      <c r="M5" s="13">
        <f t="shared" si="1"/>
        <v>0</v>
      </c>
      <c r="O5" s="11"/>
      <c r="P5" s="11"/>
      <c r="Q5" s="11"/>
      <c r="R5" s="11"/>
      <c r="S5" s="11"/>
      <c r="T5" s="11"/>
      <c r="U5" s="11"/>
      <c r="V5" s="11"/>
      <c r="W5" s="11"/>
      <c r="X5" s="27">
        <f>SUM(O5:W5)</f>
        <v>0</v>
      </c>
      <c r="Z5" s="28">
        <f t="shared" si="2"/>
        <v>0</v>
      </c>
      <c r="AB5" s="13">
        <f t="shared" ref="AB5:AB64" si="11">X5</f>
        <v>0</v>
      </c>
      <c r="AC5" s="13">
        <f>MAX(Z5-AB5,0)</f>
        <v>0</v>
      </c>
      <c r="AD5" s="7"/>
      <c r="AE5" s="11"/>
      <c r="AF5" s="11"/>
      <c r="AG5" s="11"/>
      <c r="AH5" s="11"/>
      <c r="AI5" s="11"/>
      <c r="AJ5" s="11"/>
      <c r="AK5" s="11"/>
      <c r="AL5" s="27">
        <f t="shared" si="3"/>
        <v>0</v>
      </c>
      <c r="AN5" s="22">
        <f t="shared" ref="AN5:AN64" si="12">X5-Z5</f>
        <v>0</v>
      </c>
      <c r="AO5" s="22">
        <f t="shared" ref="AO5:AO64" si="13">AL5</f>
        <v>0</v>
      </c>
      <c r="AP5" s="21" t="str">
        <f t="shared" ref="AP5:AP64" si="14">IF($AN5 &lt; 0,"Spending more than income: Some/all spending covered by Freedom Fund",IF($AN5&gt;$AO5,"You have a gap you could invest!", IF($AN5&lt;$AO5,"Contributions bigger than gap: Check your figures", "All of your gap is added to your investments")))</f>
        <v>All of your gap is added to your investments</v>
      </c>
    </row>
    <row r="6" spans="1:42" x14ac:dyDescent="0.85">
      <c r="A6" s="1" t="str">
        <f t="shared" ref="A6:A64" si="15">IF(ISBLANK(A$4),"",A5+1)</f>
        <v/>
      </c>
      <c r="B6" s="1" t="str">
        <f t="shared" ref="B6:B64" si="16">IF(ISBLANK(B$4),"",B5+1)</f>
        <v/>
      </c>
      <c r="C6" s="1" t="str">
        <f t="shared" ref="C6:C64" si="17">IF(ISBLANK(C$4),"",C5+1)</f>
        <v/>
      </c>
      <c r="E6" s="13">
        <f t="shared" si="4"/>
        <v>0</v>
      </c>
      <c r="F6" s="13">
        <f t="shared" si="5"/>
        <v>0</v>
      </c>
      <c r="G6" s="13">
        <f t="shared" si="6"/>
        <v>0</v>
      </c>
      <c r="H6" s="13">
        <f t="shared" si="7"/>
        <v>0</v>
      </c>
      <c r="I6" s="13">
        <f t="shared" si="8"/>
        <v>0</v>
      </c>
      <c r="J6" s="13">
        <f t="shared" si="9"/>
        <v>0</v>
      </c>
      <c r="K6" s="13">
        <f t="shared" si="10"/>
        <v>0</v>
      </c>
      <c r="L6" s="13">
        <f t="shared" ref="L6:L35" si="18">SUM(E6:K6)</f>
        <v>0</v>
      </c>
      <c r="M6" s="13">
        <f t="shared" si="1"/>
        <v>0</v>
      </c>
      <c r="O6" s="11"/>
      <c r="P6" s="11"/>
      <c r="Q6" s="11"/>
      <c r="R6" s="11"/>
      <c r="S6" s="11"/>
      <c r="T6" s="11"/>
      <c r="U6" s="11"/>
      <c r="V6" s="11"/>
      <c r="W6" s="11"/>
      <c r="X6" s="27">
        <f t="shared" ref="X6:X64" si="19">SUM(O6:W6)</f>
        <v>0</v>
      </c>
      <c r="Z6" s="28">
        <f t="shared" si="2"/>
        <v>0</v>
      </c>
      <c r="AB6" s="13">
        <f t="shared" si="11"/>
        <v>0</v>
      </c>
      <c r="AC6" s="13">
        <f t="shared" ref="AC6:AC35" si="20">MAX(Z6-AB6,0)</f>
        <v>0</v>
      </c>
      <c r="AD6" s="7"/>
      <c r="AE6" s="11"/>
      <c r="AF6" s="11"/>
      <c r="AG6" s="11"/>
      <c r="AH6" s="11"/>
      <c r="AI6" s="11"/>
      <c r="AJ6" s="11"/>
      <c r="AK6" s="11"/>
      <c r="AL6" s="27">
        <f t="shared" si="3"/>
        <v>0</v>
      </c>
      <c r="AN6" s="22">
        <f t="shared" si="12"/>
        <v>0</v>
      </c>
      <c r="AO6" s="22">
        <f t="shared" si="13"/>
        <v>0</v>
      </c>
      <c r="AP6" s="21" t="str">
        <f t="shared" si="14"/>
        <v>All of your gap is added to your investments</v>
      </c>
    </row>
    <row r="7" spans="1:42" x14ac:dyDescent="0.85">
      <c r="A7" s="1" t="str">
        <f t="shared" si="15"/>
        <v/>
      </c>
      <c r="B7" s="1" t="str">
        <f t="shared" si="16"/>
        <v/>
      </c>
      <c r="C7" s="1" t="str">
        <f t="shared" si="17"/>
        <v/>
      </c>
      <c r="E7" s="13">
        <f t="shared" si="4"/>
        <v>0</v>
      </c>
      <c r="F7" s="13">
        <f t="shared" si="5"/>
        <v>0</v>
      </c>
      <c r="G7" s="13">
        <f t="shared" si="6"/>
        <v>0</v>
      </c>
      <c r="H7" s="13">
        <f t="shared" si="7"/>
        <v>0</v>
      </c>
      <c r="I7" s="13">
        <f t="shared" si="8"/>
        <v>0</v>
      </c>
      <c r="J7" s="13">
        <f t="shared" si="9"/>
        <v>0</v>
      </c>
      <c r="K7" s="13">
        <f t="shared" si="10"/>
        <v>0</v>
      </c>
      <c r="L7" s="13">
        <f t="shared" si="18"/>
        <v>0</v>
      </c>
      <c r="M7" s="13">
        <f t="shared" si="1"/>
        <v>0</v>
      </c>
      <c r="O7" s="11"/>
      <c r="P7" s="11"/>
      <c r="Q7" s="11"/>
      <c r="R7" s="11"/>
      <c r="S7" s="11"/>
      <c r="T7" s="11"/>
      <c r="U7" s="11"/>
      <c r="V7" s="11"/>
      <c r="W7" s="11"/>
      <c r="X7" s="27">
        <f t="shared" si="19"/>
        <v>0</v>
      </c>
      <c r="Z7" s="28">
        <f t="shared" si="2"/>
        <v>0</v>
      </c>
      <c r="AB7" s="13">
        <f t="shared" si="11"/>
        <v>0</v>
      </c>
      <c r="AC7" s="13">
        <f t="shared" si="20"/>
        <v>0</v>
      </c>
      <c r="AD7" s="7"/>
      <c r="AE7" s="11"/>
      <c r="AF7" s="11"/>
      <c r="AG7" s="11"/>
      <c r="AH7" s="11"/>
      <c r="AI7" s="11"/>
      <c r="AJ7" s="11"/>
      <c r="AK7" s="11"/>
      <c r="AL7" s="27">
        <f t="shared" si="3"/>
        <v>0</v>
      </c>
      <c r="AN7" s="22">
        <f t="shared" si="12"/>
        <v>0</v>
      </c>
      <c r="AO7" s="22">
        <f t="shared" si="13"/>
        <v>0</v>
      </c>
      <c r="AP7" s="21" t="str">
        <f t="shared" si="14"/>
        <v>All of your gap is added to your investments</v>
      </c>
    </row>
    <row r="8" spans="1:42" x14ac:dyDescent="0.85">
      <c r="A8" s="1" t="str">
        <f t="shared" si="15"/>
        <v/>
      </c>
      <c r="B8" s="1" t="str">
        <f t="shared" si="16"/>
        <v/>
      </c>
      <c r="C8" s="1" t="str">
        <f t="shared" si="17"/>
        <v/>
      </c>
      <c r="E8" s="13">
        <f t="shared" si="4"/>
        <v>0</v>
      </c>
      <c r="F8" s="13">
        <f t="shared" si="5"/>
        <v>0</v>
      </c>
      <c r="G8" s="13">
        <f t="shared" si="6"/>
        <v>0</v>
      </c>
      <c r="H8" s="13">
        <f t="shared" si="7"/>
        <v>0</v>
      </c>
      <c r="I8" s="13">
        <f t="shared" si="8"/>
        <v>0</v>
      </c>
      <c r="J8" s="13">
        <f t="shared" si="9"/>
        <v>0</v>
      </c>
      <c r="K8" s="13">
        <f t="shared" si="10"/>
        <v>0</v>
      </c>
      <c r="L8" s="13">
        <f t="shared" si="18"/>
        <v>0</v>
      </c>
      <c r="M8" s="13">
        <f t="shared" si="1"/>
        <v>0</v>
      </c>
      <c r="O8" s="11"/>
      <c r="P8" s="11"/>
      <c r="Q8" s="11"/>
      <c r="R8" s="11"/>
      <c r="S8" s="11"/>
      <c r="T8" s="11"/>
      <c r="U8" s="11"/>
      <c r="V8" s="11"/>
      <c r="W8" s="11"/>
      <c r="X8" s="27">
        <f t="shared" si="19"/>
        <v>0</v>
      </c>
      <c r="Z8" s="28">
        <f t="shared" si="2"/>
        <v>0</v>
      </c>
      <c r="AB8" s="13">
        <f t="shared" si="11"/>
        <v>0</v>
      </c>
      <c r="AC8" s="13">
        <f t="shared" si="20"/>
        <v>0</v>
      </c>
      <c r="AD8" s="7"/>
      <c r="AE8" s="11"/>
      <c r="AF8" s="11"/>
      <c r="AG8" s="11"/>
      <c r="AH8" s="11"/>
      <c r="AI8" s="11"/>
      <c r="AJ8" s="11"/>
      <c r="AK8" s="11"/>
      <c r="AL8" s="27">
        <f t="shared" si="3"/>
        <v>0</v>
      </c>
      <c r="AN8" s="22">
        <f t="shared" si="12"/>
        <v>0</v>
      </c>
      <c r="AO8" s="22">
        <f t="shared" si="13"/>
        <v>0</v>
      </c>
      <c r="AP8" s="21" t="str">
        <f t="shared" si="14"/>
        <v>All of your gap is added to your investments</v>
      </c>
    </row>
    <row r="9" spans="1:42" x14ac:dyDescent="0.85">
      <c r="A9" s="1" t="str">
        <f t="shared" si="15"/>
        <v/>
      </c>
      <c r="B9" s="1" t="str">
        <f t="shared" si="16"/>
        <v/>
      </c>
      <c r="C9" s="1" t="str">
        <f t="shared" si="17"/>
        <v/>
      </c>
      <c r="E9" s="13">
        <f t="shared" si="4"/>
        <v>0</v>
      </c>
      <c r="F9" s="13">
        <f t="shared" si="5"/>
        <v>0</v>
      </c>
      <c r="G9" s="13">
        <f t="shared" si="6"/>
        <v>0</v>
      </c>
      <c r="H9" s="13">
        <f t="shared" si="7"/>
        <v>0</v>
      </c>
      <c r="I9" s="13">
        <f t="shared" si="8"/>
        <v>0</v>
      </c>
      <c r="J9" s="13">
        <f t="shared" si="9"/>
        <v>0</v>
      </c>
      <c r="K9" s="13">
        <f t="shared" si="10"/>
        <v>0</v>
      </c>
      <c r="L9" s="13">
        <f t="shared" si="18"/>
        <v>0</v>
      </c>
      <c r="M9" s="13">
        <f t="shared" si="1"/>
        <v>0</v>
      </c>
      <c r="O9" s="11"/>
      <c r="P9" s="11"/>
      <c r="Q9" s="11"/>
      <c r="R9" s="11"/>
      <c r="S9" s="11"/>
      <c r="T9" s="11"/>
      <c r="U9" s="11"/>
      <c r="V9" s="11"/>
      <c r="W9" s="11"/>
      <c r="X9" s="27">
        <f t="shared" si="19"/>
        <v>0</v>
      </c>
      <c r="Z9" s="28">
        <f t="shared" si="2"/>
        <v>0</v>
      </c>
      <c r="AB9" s="13">
        <f t="shared" si="11"/>
        <v>0</v>
      </c>
      <c r="AC9" s="13">
        <f t="shared" si="20"/>
        <v>0</v>
      </c>
      <c r="AD9" s="7"/>
      <c r="AE9" s="11"/>
      <c r="AF9" s="11"/>
      <c r="AG9" s="11"/>
      <c r="AH9" s="11"/>
      <c r="AI9" s="11"/>
      <c r="AJ9" s="11"/>
      <c r="AK9" s="11"/>
      <c r="AL9" s="27">
        <f t="shared" si="3"/>
        <v>0</v>
      </c>
      <c r="AN9" s="22">
        <f t="shared" si="12"/>
        <v>0</v>
      </c>
      <c r="AO9" s="22">
        <f t="shared" si="13"/>
        <v>0</v>
      </c>
      <c r="AP9" s="21" t="str">
        <f t="shared" si="14"/>
        <v>All of your gap is added to your investments</v>
      </c>
    </row>
    <row r="10" spans="1:42" x14ac:dyDescent="0.85">
      <c r="A10" s="1" t="str">
        <f t="shared" si="15"/>
        <v/>
      </c>
      <c r="B10" s="1" t="str">
        <f t="shared" si="16"/>
        <v/>
      </c>
      <c r="C10" s="1" t="str">
        <f t="shared" si="17"/>
        <v/>
      </c>
      <c r="E10" s="13">
        <f t="shared" si="4"/>
        <v>0</v>
      </c>
      <c r="F10" s="13">
        <f t="shared" si="5"/>
        <v>0</v>
      </c>
      <c r="G10" s="13">
        <f t="shared" si="6"/>
        <v>0</v>
      </c>
      <c r="H10" s="13">
        <f t="shared" si="7"/>
        <v>0</v>
      </c>
      <c r="I10" s="13">
        <f t="shared" si="8"/>
        <v>0</v>
      </c>
      <c r="J10" s="13">
        <f t="shared" si="9"/>
        <v>0</v>
      </c>
      <c r="K10" s="13">
        <f t="shared" si="10"/>
        <v>0</v>
      </c>
      <c r="L10" s="13">
        <f t="shared" si="18"/>
        <v>0</v>
      </c>
      <c r="M10" s="13">
        <f t="shared" si="1"/>
        <v>0</v>
      </c>
      <c r="O10" s="11"/>
      <c r="P10" s="11"/>
      <c r="Q10" s="11"/>
      <c r="R10" s="11"/>
      <c r="S10" s="11"/>
      <c r="T10" s="11"/>
      <c r="U10" s="11"/>
      <c r="V10" s="11"/>
      <c r="W10" s="11"/>
      <c r="X10" s="27">
        <f t="shared" si="19"/>
        <v>0</v>
      </c>
      <c r="Z10" s="28">
        <f t="shared" si="2"/>
        <v>0</v>
      </c>
      <c r="AB10" s="13">
        <f t="shared" si="11"/>
        <v>0</v>
      </c>
      <c r="AC10" s="13">
        <f t="shared" si="20"/>
        <v>0</v>
      </c>
      <c r="AD10" s="7"/>
      <c r="AE10" s="11"/>
      <c r="AF10" s="11"/>
      <c r="AG10" s="11"/>
      <c r="AH10" s="11"/>
      <c r="AI10" s="11"/>
      <c r="AJ10" s="11"/>
      <c r="AK10" s="11"/>
      <c r="AL10" s="27">
        <f t="shared" si="3"/>
        <v>0</v>
      </c>
      <c r="AN10" s="22">
        <f t="shared" si="12"/>
        <v>0</v>
      </c>
      <c r="AO10" s="22">
        <f t="shared" si="13"/>
        <v>0</v>
      </c>
      <c r="AP10" s="21" t="str">
        <f t="shared" si="14"/>
        <v>All of your gap is added to your investments</v>
      </c>
    </row>
    <row r="11" spans="1:42" x14ac:dyDescent="0.85">
      <c r="A11" s="1" t="str">
        <f t="shared" si="15"/>
        <v/>
      </c>
      <c r="B11" s="1" t="str">
        <f t="shared" si="16"/>
        <v/>
      </c>
      <c r="C11" s="1" t="str">
        <f t="shared" si="17"/>
        <v/>
      </c>
      <c r="E11" s="13">
        <f t="shared" si="4"/>
        <v>0</v>
      </c>
      <c r="F11" s="13">
        <f t="shared" si="5"/>
        <v>0</v>
      </c>
      <c r="G11" s="13">
        <f t="shared" si="6"/>
        <v>0</v>
      </c>
      <c r="H11" s="13">
        <f t="shared" si="7"/>
        <v>0</v>
      </c>
      <c r="I11" s="13">
        <f t="shared" si="8"/>
        <v>0</v>
      </c>
      <c r="J11" s="13">
        <f t="shared" si="9"/>
        <v>0</v>
      </c>
      <c r="K11" s="13">
        <f t="shared" si="10"/>
        <v>0</v>
      </c>
      <c r="L11" s="13">
        <f t="shared" si="18"/>
        <v>0</v>
      </c>
      <c r="M11" s="13">
        <f t="shared" si="1"/>
        <v>0</v>
      </c>
      <c r="O11" s="11"/>
      <c r="P11" s="11"/>
      <c r="Q11" s="11"/>
      <c r="R11" s="11"/>
      <c r="S11" s="11"/>
      <c r="T11" s="11"/>
      <c r="U11" s="11"/>
      <c r="V11" s="11"/>
      <c r="W11" s="11"/>
      <c r="X11" s="27">
        <f t="shared" si="19"/>
        <v>0</v>
      </c>
      <c r="Z11" s="28">
        <f t="shared" si="2"/>
        <v>0</v>
      </c>
      <c r="AB11" s="13">
        <f t="shared" si="11"/>
        <v>0</v>
      </c>
      <c r="AC11" s="13">
        <f t="shared" si="20"/>
        <v>0</v>
      </c>
      <c r="AD11" s="7"/>
      <c r="AE11" s="11"/>
      <c r="AF11" s="11"/>
      <c r="AG11" s="11"/>
      <c r="AH11" s="11"/>
      <c r="AI11" s="11"/>
      <c r="AJ11" s="11"/>
      <c r="AK11" s="11"/>
      <c r="AL11" s="27">
        <f t="shared" si="3"/>
        <v>0</v>
      </c>
      <c r="AN11" s="22">
        <f t="shared" si="12"/>
        <v>0</v>
      </c>
      <c r="AO11" s="22">
        <f t="shared" si="13"/>
        <v>0</v>
      </c>
      <c r="AP11" s="21" t="str">
        <f t="shared" si="14"/>
        <v>All of your gap is added to your investments</v>
      </c>
    </row>
    <row r="12" spans="1:42" x14ac:dyDescent="0.85">
      <c r="A12" s="1" t="str">
        <f t="shared" si="15"/>
        <v/>
      </c>
      <c r="B12" s="1" t="str">
        <f t="shared" si="16"/>
        <v/>
      </c>
      <c r="C12" s="1" t="str">
        <f t="shared" si="17"/>
        <v/>
      </c>
      <c r="E12" s="13">
        <f t="shared" si="4"/>
        <v>0</v>
      </c>
      <c r="F12" s="13">
        <f t="shared" si="5"/>
        <v>0</v>
      </c>
      <c r="G12" s="13">
        <f t="shared" si="6"/>
        <v>0</v>
      </c>
      <c r="H12" s="13">
        <f t="shared" si="7"/>
        <v>0</v>
      </c>
      <c r="I12" s="13">
        <f t="shared" si="8"/>
        <v>0</v>
      </c>
      <c r="J12" s="13">
        <f t="shared" si="9"/>
        <v>0</v>
      </c>
      <c r="K12" s="13">
        <f t="shared" si="10"/>
        <v>0</v>
      </c>
      <c r="L12" s="13">
        <f t="shared" si="18"/>
        <v>0</v>
      </c>
      <c r="M12" s="13">
        <f t="shared" si="1"/>
        <v>0</v>
      </c>
      <c r="O12" s="11"/>
      <c r="P12" s="11"/>
      <c r="Q12" s="11"/>
      <c r="R12" s="11"/>
      <c r="S12" s="11"/>
      <c r="T12" s="11"/>
      <c r="U12" s="11"/>
      <c r="V12" s="11"/>
      <c r="W12" s="11"/>
      <c r="X12" s="27">
        <f t="shared" si="19"/>
        <v>0</v>
      </c>
      <c r="Z12" s="28">
        <f t="shared" si="2"/>
        <v>0</v>
      </c>
      <c r="AB12" s="13">
        <f t="shared" si="11"/>
        <v>0</v>
      </c>
      <c r="AC12" s="13">
        <f t="shared" si="20"/>
        <v>0</v>
      </c>
      <c r="AD12" s="7"/>
      <c r="AE12" s="11"/>
      <c r="AF12" s="11"/>
      <c r="AG12" s="11"/>
      <c r="AH12" s="11"/>
      <c r="AI12" s="11"/>
      <c r="AJ12" s="11"/>
      <c r="AK12" s="11"/>
      <c r="AL12" s="27">
        <f t="shared" si="3"/>
        <v>0</v>
      </c>
      <c r="AN12" s="22">
        <f t="shared" si="12"/>
        <v>0</v>
      </c>
      <c r="AO12" s="22">
        <f t="shared" si="13"/>
        <v>0</v>
      </c>
      <c r="AP12" s="21" t="str">
        <f t="shared" si="14"/>
        <v>All of your gap is added to your investments</v>
      </c>
    </row>
    <row r="13" spans="1:42" x14ac:dyDescent="0.85">
      <c r="A13" s="1" t="str">
        <f t="shared" si="15"/>
        <v/>
      </c>
      <c r="B13" s="1" t="str">
        <f t="shared" si="16"/>
        <v/>
      </c>
      <c r="C13" s="1" t="str">
        <f t="shared" si="17"/>
        <v/>
      </c>
      <c r="E13" s="13">
        <f t="shared" si="4"/>
        <v>0</v>
      </c>
      <c r="F13" s="13">
        <f t="shared" si="5"/>
        <v>0</v>
      </c>
      <c r="G13" s="13">
        <f t="shared" si="6"/>
        <v>0</v>
      </c>
      <c r="H13" s="13">
        <f t="shared" si="7"/>
        <v>0</v>
      </c>
      <c r="I13" s="13">
        <f t="shared" si="8"/>
        <v>0</v>
      </c>
      <c r="J13" s="13">
        <f t="shared" si="9"/>
        <v>0</v>
      </c>
      <c r="K13" s="13">
        <f t="shared" si="10"/>
        <v>0</v>
      </c>
      <c r="L13" s="13">
        <f t="shared" si="18"/>
        <v>0</v>
      </c>
      <c r="M13" s="13">
        <f t="shared" si="1"/>
        <v>0</v>
      </c>
      <c r="O13" s="11"/>
      <c r="P13" s="11"/>
      <c r="Q13" s="11"/>
      <c r="R13" s="11"/>
      <c r="S13" s="11"/>
      <c r="T13" s="11"/>
      <c r="U13" s="11"/>
      <c r="V13" s="11"/>
      <c r="W13" s="11"/>
      <c r="X13" s="27">
        <f t="shared" si="19"/>
        <v>0</v>
      </c>
      <c r="Z13" s="28">
        <f t="shared" si="2"/>
        <v>0</v>
      </c>
      <c r="AB13" s="13">
        <f t="shared" si="11"/>
        <v>0</v>
      </c>
      <c r="AC13" s="13">
        <f t="shared" si="20"/>
        <v>0</v>
      </c>
      <c r="AD13" s="7"/>
      <c r="AE13" s="11"/>
      <c r="AF13" s="11"/>
      <c r="AG13" s="11"/>
      <c r="AH13" s="11"/>
      <c r="AI13" s="11"/>
      <c r="AJ13" s="11"/>
      <c r="AK13" s="11"/>
      <c r="AL13" s="27">
        <f t="shared" si="3"/>
        <v>0</v>
      </c>
      <c r="AN13" s="22">
        <f t="shared" si="12"/>
        <v>0</v>
      </c>
      <c r="AO13" s="22">
        <f t="shared" si="13"/>
        <v>0</v>
      </c>
      <c r="AP13" s="21" t="str">
        <f t="shared" si="14"/>
        <v>All of your gap is added to your investments</v>
      </c>
    </row>
    <row r="14" spans="1:42" x14ac:dyDescent="0.85">
      <c r="A14" s="1" t="str">
        <f t="shared" si="15"/>
        <v/>
      </c>
      <c r="B14" s="1" t="str">
        <f t="shared" si="16"/>
        <v/>
      </c>
      <c r="C14" s="1" t="str">
        <f t="shared" si="17"/>
        <v/>
      </c>
      <c r="E14" s="13">
        <f t="shared" si="4"/>
        <v>0</v>
      </c>
      <c r="F14" s="13">
        <f t="shared" si="5"/>
        <v>0</v>
      </c>
      <c r="G14" s="13">
        <f t="shared" si="6"/>
        <v>0</v>
      </c>
      <c r="H14" s="13">
        <f t="shared" si="7"/>
        <v>0</v>
      </c>
      <c r="I14" s="13">
        <f t="shared" si="8"/>
        <v>0</v>
      </c>
      <c r="J14" s="13">
        <f t="shared" si="9"/>
        <v>0</v>
      </c>
      <c r="K14" s="13">
        <f t="shared" si="10"/>
        <v>0</v>
      </c>
      <c r="L14" s="13">
        <f t="shared" si="18"/>
        <v>0</v>
      </c>
      <c r="M14" s="13">
        <f t="shared" si="1"/>
        <v>0</v>
      </c>
      <c r="O14" s="11"/>
      <c r="P14" s="11"/>
      <c r="Q14" s="11"/>
      <c r="R14" s="11"/>
      <c r="S14" s="11"/>
      <c r="T14" s="11"/>
      <c r="U14" s="11"/>
      <c r="V14" s="11"/>
      <c r="W14" s="11"/>
      <c r="X14" s="27">
        <f t="shared" si="19"/>
        <v>0</v>
      </c>
      <c r="Z14" s="28">
        <f t="shared" si="2"/>
        <v>0</v>
      </c>
      <c r="AB14" s="13">
        <f t="shared" si="11"/>
        <v>0</v>
      </c>
      <c r="AC14" s="13">
        <f t="shared" si="20"/>
        <v>0</v>
      </c>
      <c r="AD14" s="7"/>
      <c r="AE14" s="11"/>
      <c r="AF14" s="11"/>
      <c r="AG14" s="11"/>
      <c r="AH14" s="11"/>
      <c r="AI14" s="11"/>
      <c r="AJ14" s="11"/>
      <c r="AK14" s="11"/>
      <c r="AL14" s="27">
        <f t="shared" si="3"/>
        <v>0</v>
      </c>
      <c r="AN14" s="22">
        <f t="shared" si="12"/>
        <v>0</v>
      </c>
      <c r="AO14" s="22">
        <f t="shared" si="13"/>
        <v>0</v>
      </c>
      <c r="AP14" s="21" t="str">
        <f t="shared" si="14"/>
        <v>All of your gap is added to your investments</v>
      </c>
    </row>
    <row r="15" spans="1:42" x14ac:dyDescent="0.85">
      <c r="A15" s="1" t="str">
        <f t="shared" si="15"/>
        <v/>
      </c>
      <c r="B15" s="1" t="str">
        <f t="shared" si="16"/>
        <v/>
      </c>
      <c r="C15" s="1" t="str">
        <f t="shared" si="17"/>
        <v/>
      </c>
      <c r="E15" s="13">
        <f t="shared" si="4"/>
        <v>0</v>
      </c>
      <c r="F15" s="13">
        <f t="shared" si="5"/>
        <v>0</v>
      </c>
      <c r="G15" s="13">
        <f t="shared" si="6"/>
        <v>0</v>
      </c>
      <c r="H15" s="13">
        <f t="shared" si="7"/>
        <v>0</v>
      </c>
      <c r="I15" s="13">
        <f t="shared" si="8"/>
        <v>0</v>
      </c>
      <c r="J15" s="13">
        <f t="shared" si="9"/>
        <v>0</v>
      </c>
      <c r="K15" s="13">
        <f t="shared" si="10"/>
        <v>0</v>
      </c>
      <c r="L15" s="13">
        <f t="shared" si="18"/>
        <v>0</v>
      </c>
      <c r="M15" s="13">
        <f t="shared" si="1"/>
        <v>0</v>
      </c>
      <c r="O15" s="11"/>
      <c r="P15" s="11"/>
      <c r="Q15" s="11"/>
      <c r="R15" s="11"/>
      <c r="S15" s="11"/>
      <c r="T15" s="11"/>
      <c r="U15" s="11"/>
      <c r="V15" s="11"/>
      <c r="W15" s="11"/>
      <c r="X15" s="27">
        <f t="shared" si="19"/>
        <v>0</v>
      </c>
      <c r="Z15" s="28">
        <f t="shared" si="2"/>
        <v>0</v>
      </c>
      <c r="AB15" s="13">
        <f t="shared" si="11"/>
        <v>0</v>
      </c>
      <c r="AC15" s="13">
        <f t="shared" si="20"/>
        <v>0</v>
      </c>
      <c r="AD15" s="7"/>
      <c r="AE15" s="11"/>
      <c r="AF15" s="11"/>
      <c r="AG15" s="11"/>
      <c r="AH15" s="11"/>
      <c r="AI15" s="11"/>
      <c r="AJ15" s="11"/>
      <c r="AK15" s="11"/>
      <c r="AL15" s="27">
        <f t="shared" si="3"/>
        <v>0</v>
      </c>
      <c r="AN15" s="22">
        <f t="shared" si="12"/>
        <v>0</v>
      </c>
      <c r="AO15" s="22">
        <f t="shared" si="13"/>
        <v>0</v>
      </c>
      <c r="AP15" s="21" t="str">
        <f t="shared" si="14"/>
        <v>All of your gap is added to your investments</v>
      </c>
    </row>
    <row r="16" spans="1:42" x14ac:dyDescent="0.85">
      <c r="A16" s="1" t="str">
        <f t="shared" si="15"/>
        <v/>
      </c>
      <c r="B16" s="1" t="str">
        <f t="shared" si="16"/>
        <v/>
      </c>
      <c r="C16" s="1" t="str">
        <f t="shared" si="17"/>
        <v/>
      </c>
      <c r="E16" s="13">
        <f t="shared" si="4"/>
        <v>0</v>
      </c>
      <c r="F16" s="13">
        <f t="shared" si="5"/>
        <v>0</v>
      </c>
      <c r="G16" s="13">
        <f t="shared" si="6"/>
        <v>0</v>
      </c>
      <c r="H16" s="13">
        <f t="shared" si="7"/>
        <v>0</v>
      </c>
      <c r="I16" s="13">
        <f t="shared" si="8"/>
        <v>0</v>
      </c>
      <c r="J16" s="13">
        <f t="shared" si="9"/>
        <v>0</v>
      </c>
      <c r="K16" s="13">
        <f t="shared" si="10"/>
        <v>0</v>
      </c>
      <c r="L16" s="13">
        <f t="shared" si="18"/>
        <v>0</v>
      </c>
      <c r="M16" s="13">
        <f t="shared" si="1"/>
        <v>0</v>
      </c>
      <c r="O16" s="11"/>
      <c r="P16" s="11"/>
      <c r="Q16" s="11"/>
      <c r="R16" s="11"/>
      <c r="S16" s="11"/>
      <c r="T16" s="11"/>
      <c r="U16" s="11"/>
      <c r="V16" s="11"/>
      <c r="W16" s="11"/>
      <c r="X16" s="27">
        <f t="shared" si="19"/>
        <v>0</v>
      </c>
      <c r="Z16" s="28">
        <f t="shared" si="2"/>
        <v>0</v>
      </c>
      <c r="AB16" s="13">
        <f t="shared" si="11"/>
        <v>0</v>
      </c>
      <c r="AC16" s="13">
        <f t="shared" si="20"/>
        <v>0</v>
      </c>
      <c r="AD16" s="7"/>
      <c r="AE16" s="11"/>
      <c r="AF16" s="11"/>
      <c r="AG16" s="11"/>
      <c r="AH16" s="11"/>
      <c r="AI16" s="11"/>
      <c r="AJ16" s="11"/>
      <c r="AK16" s="11"/>
      <c r="AL16" s="27">
        <f t="shared" si="3"/>
        <v>0</v>
      </c>
      <c r="AN16" s="22">
        <f t="shared" si="12"/>
        <v>0</v>
      </c>
      <c r="AO16" s="22">
        <f t="shared" si="13"/>
        <v>0</v>
      </c>
      <c r="AP16" s="21" t="str">
        <f t="shared" si="14"/>
        <v>All of your gap is added to your investments</v>
      </c>
    </row>
    <row r="17" spans="1:42" x14ac:dyDescent="0.85">
      <c r="A17" s="1" t="str">
        <f t="shared" si="15"/>
        <v/>
      </c>
      <c r="B17" s="1" t="str">
        <f t="shared" si="16"/>
        <v/>
      </c>
      <c r="C17" s="1" t="str">
        <f t="shared" si="17"/>
        <v/>
      </c>
      <c r="E17" s="13">
        <f t="shared" si="4"/>
        <v>0</v>
      </c>
      <c r="F17" s="13">
        <f t="shared" si="5"/>
        <v>0</v>
      </c>
      <c r="G17" s="13">
        <f t="shared" si="6"/>
        <v>0</v>
      </c>
      <c r="H17" s="13">
        <f t="shared" si="7"/>
        <v>0</v>
      </c>
      <c r="I17" s="13">
        <f t="shared" si="8"/>
        <v>0</v>
      </c>
      <c r="J17" s="13">
        <f t="shared" si="9"/>
        <v>0</v>
      </c>
      <c r="K17" s="13">
        <f t="shared" si="10"/>
        <v>0</v>
      </c>
      <c r="L17" s="13">
        <f t="shared" si="18"/>
        <v>0</v>
      </c>
      <c r="M17" s="13">
        <f t="shared" si="1"/>
        <v>0</v>
      </c>
      <c r="O17" s="11"/>
      <c r="P17" s="11"/>
      <c r="Q17" s="11"/>
      <c r="R17" s="11"/>
      <c r="S17" s="11"/>
      <c r="T17" s="11"/>
      <c r="U17" s="11"/>
      <c r="V17" s="11"/>
      <c r="W17" s="11"/>
      <c r="X17" s="27">
        <f t="shared" si="19"/>
        <v>0</v>
      </c>
      <c r="Z17" s="28">
        <f t="shared" si="2"/>
        <v>0</v>
      </c>
      <c r="AB17" s="13">
        <f t="shared" si="11"/>
        <v>0</v>
      </c>
      <c r="AC17" s="13">
        <f t="shared" si="20"/>
        <v>0</v>
      </c>
      <c r="AD17" s="7"/>
      <c r="AE17" s="11"/>
      <c r="AF17" s="11"/>
      <c r="AG17" s="11"/>
      <c r="AH17" s="11"/>
      <c r="AI17" s="11"/>
      <c r="AJ17" s="11"/>
      <c r="AK17" s="11"/>
      <c r="AL17" s="27">
        <f t="shared" si="3"/>
        <v>0</v>
      </c>
      <c r="AN17" s="22">
        <f t="shared" si="12"/>
        <v>0</v>
      </c>
      <c r="AO17" s="22">
        <f t="shared" si="13"/>
        <v>0</v>
      </c>
      <c r="AP17" s="21" t="str">
        <f t="shared" si="14"/>
        <v>All of your gap is added to your investments</v>
      </c>
    </row>
    <row r="18" spans="1:42" x14ac:dyDescent="0.85">
      <c r="A18" s="1" t="str">
        <f t="shared" si="15"/>
        <v/>
      </c>
      <c r="B18" s="1" t="str">
        <f t="shared" si="16"/>
        <v/>
      </c>
      <c r="C18" s="1" t="str">
        <f t="shared" si="17"/>
        <v/>
      </c>
      <c r="E18" s="13">
        <f t="shared" si="4"/>
        <v>0</v>
      </c>
      <c r="F18" s="13">
        <f t="shared" si="5"/>
        <v>0</v>
      </c>
      <c r="G18" s="13">
        <f t="shared" si="6"/>
        <v>0</v>
      </c>
      <c r="H18" s="13">
        <f t="shared" si="7"/>
        <v>0</v>
      </c>
      <c r="I18" s="13">
        <f t="shared" si="8"/>
        <v>0</v>
      </c>
      <c r="J18" s="13">
        <f t="shared" si="9"/>
        <v>0</v>
      </c>
      <c r="K18" s="13">
        <f t="shared" si="10"/>
        <v>0</v>
      </c>
      <c r="L18" s="13">
        <f t="shared" si="18"/>
        <v>0</v>
      </c>
      <c r="M18" s="13">
        <f t="shared" si="1"/>
        <v>0</v>
      </c>
      <c r="O18" s="11"/>
      <c r="P18" s="11"/>
      <c r="Q18" s="11"/>
      <c r="R18" s="11"/>
      <c r="S18" s="11"/>
      <c r="T18" s="11"/>
      <c r="U18" s="11"/>
      <c r="V18" s="11"/>
      <c r="W18" s="11"/>
      <c r="X18" s="27">
        <f t="shared" si="19"/>
        <v>0</v>
      </c>
      <c r="Z18" s="28">
        <f t="shared" si="2"/>
        <v>0</v>
      </c>
      <c r="AB18" s="13">
        <f t="shared" si="11"/>
        <v>0</v>
      </c>
      <c r="AC18" s="13">
        <f t="shared" si="20"/>
        <v>0</v>
      </c>
      <c r="AD18" s="7"/>
      <c r="AE18" s="11"/>
      <c r="AF18" s="11"/>
      <c r="AG18" s="11"/>
      <c r="AH18" s="11"/>
      <c r="AI18" s="11"/>
      <c r="AJ18" s="11"/>
      <c r="AK18" s="11"/>
      <c r="AL18" s="27">
        <f t="shared" si="3"/>
        <v>0</v>
      </c>
      <c r="AN18" s="22">
        <f t="shared" si="12"/>
        <v>0</v>
      </c>
      <c r="AO18" s="22">
        <f t="shared" si="13"/>
        <v>0</v>
      </c>
      <c r="AP18" s="21" t="str">
        <f t="shared" si="14"/>
        <v>All of your gap is added to your investments</v>
      </c>
    </row>
    <row r="19" spans="1:42" x14ac:dyDescent="0.85">
      <c r="A19" s="1" t="str">
        <f t="shared" si="15"/>
        <v/>
      </c>
      <c r="B19" s="1" t="str">
        <f t="shared" si="16"/>
        <v/>
      </c>
      <c r="C19" s="1" t="str">
        <f t="shared" si="17"/>
        <v/>
      </c>
      <c r="E19" s="13">
        <f t="shared" si="4"/>
        <v>0</v>
      </c>
      <c r="F19" s="13">
        <f t="shared" si="5"/>
        <v>0</v>
      </c>
      <c r="G19" s="13">
        <f t="shared" si="6"/>
        <v>0</v>
      </c>
      <c r="H19" s="13">
        <f t="shared" si="7"/>
        <v>0</v>
      </c>
      <c r="I19" s="13">
        <f t="shared" si="8"/>
        <v>0</v>
      </c>
      <c r="J19" s="13">
        <f t="shared" si="9"/>
        <v>0</v>
      </c>
      <c r="K19" s="13">
        <f t="shared" si="10"/>
        <v>0</v>
      </c>
      <c r="L19" s="13">
        <f t="shared" si="18"/>
        <v>0</v>
      </c>
      <c r="M19" s="13">
        <f t="shared" si="1"/>
        <v>0</v>
      </c>
      <c r="O19" s="11"/>
      <c r="P19" s="11"/>
      <c r="Q19" s="11"/>
      <c r="R19" s="11"/>
      <c r="S19" s="11"/>
      <c r="T19" s="11"/>
      <c r="U19" s="11"/>
      <c r="V19" s="11"/>
      <c r="W19" s="11"/>
      <c r="X19" s="27">
        <f t="shared" si="19"/>
        <v>0</v>
      </c>
      <c r="Z19" s="28">
        <f t="shared" si="2"/>
        <v>0</v>
      </c>
      <c r="AB19" s="13">
        <f t="shared" si="11"/>
        <v>0</v>
      </c>
      <c r="AC19" s="13">
        <f t="shared" si="20"/>
        <v>0</v>
      </c>
      <c r="AD19" s="7"/>
      <c r="AE19" s="11"/>
      <c r="AF19" s="11"/>
      <c r="AG19" s="11"/>
      <c r="AH19" s="11"/>
      <c r="AI19" s="11"/>
      <c r="AJ19" s="11"/>
      <c r="AK19" s="11"/>
      <c r="AL19" s="27">
        <f t="shared" si="3"/>
        <v>0</v>
      </c>
      <c r="AN19" s="22">
        <f t="shared" si="12"/>
        <v>0</v>
      </c>
      <c r="AO19" s="22">
        <f t="shared" si="13"/>
        <v>0</v>
      </c>
      <c r="AP19" s="21" t="str">
        <f t="shared" si="14"/>
        <v>All of your gap is added to your investments</v>
      </c>
    </row>
    <row r="20" spans="1:42" x14ac:dyDescent="0.85">
      <c r="A20" s="1" t="str">
        <f t="shared" si="15"/>
        <v/>
      </c>
      <c r="B20" s="1" t="str">
        <f t="shared" si="16"/>
        <v/>
      </c>
      <c r="C20" s="1" t="str">
        <f t="shared" si="17"/>
        <v/>
      </c>
      <c r="E20" s="13">
        <f t="shared" si="4"/>
        <v>0</v>
      </c>
      <c r="F20" s="13">
        <f t="shared" si="5"/>
        <v>0</v>
      </c>
      <c r="G20" s="13">
        <f t="shared" si="6"/>
        <v>0</v>
      </c>
      <c r="H20" s="13">
        <f t="shared" si="7"/>
        <v>0</v>
      </c>
      <c r="I20" s="13">
        <f t="shared" si="8"/>
        <v>0</v>
      </c>
      <c r="J20" s="13">
        <f t="shared" si="9"/>
        <v>0</v>
      </c>
      <c r="K20" s="13">
        <f t="shared" si="10"/>
        <v>0</v>
      </c>
      <c r="L20" s="13">
        <f t="shared" si="18"/>
        <v>0</v>
      </c>
      <c r="M20" s="13">
        <f t="shared" si="1"/>
        <v>0</v>
      </c>
      <c r="O20" s="11"/>
      <c r="P20" s="11"/>
      <c r="Q20" s="11"/>
      <c r="R20" s="11"/>
      <c r="S20" s="11"/>
      <c r="T20" s="11"/>
      <c r="U20" s="11"/>
      <c r="V20" s="11"/>
      <c r="W20" s="11"/>
      <c r="X20" s="27">
        <f t="shared" si="19"/>
        <v>0</v>
      </c>
      <c r="Z20" s="28">
        <f t="shared" si="2"/>
        <v>0</v>
      </c>
      <c r="AB20" s="13">
        <f t="shared" si="11"/>
        <v>0</v>
      </c>
      <c r="AC20" s="13">
        <f t="shared" si="20"/>
        <v>0</v>
      </c>
      <c r="AD20" s="7"/>
      <c r="AE20" s="11"/>
      <c r="AF20" s="11"/>
      <c r="AG20" s="11"/>
      <c r="AH20" s="11"/>
      <c r="AI20" s="11"/>
      <c r="AJ20" s="11"/>
      <c r="AK20" s="11"/>
      <c r="AL20" s="27">
        <f t="shared" si="3"/>
        <v>0</v>
      </c>
      <c r="AN20" s="22">
        <f t="shared" si="12"/>
        <v>0</v>
      </c>
      <c r="AO20" s="22">
        <f t="shared" si="13"/>
        <v>0</v>
      </c>
      <c r="AP20" s="21" t="str">
        <f t="shared" si="14"/>
        <v>All of your gap is added to your investments</v>
      </c>
    </row>
    <row r="21" spans="1:42" x14ac:dyDescent="0.85">
      <c r="A21" s="1" t="str">
        <f t="shared" si="15"/>
        <v/>
      </c>
      <c r="B21" s="1" t="str">
        <f t="shared" si="16"/>
        <v/>
      </c>
      <c r="C21" s="1" t="str">
        <f t="shared" si="17"/>
        <v/>
      </c>
      <c r="E21" s="13">
        <f t="shared" si="4"/>
        <v>0</v>
      </c>
      <c r="F21" s="13">
        <f t="shared" si="5"/>
        <v>0</v>
      </c>
      <c r="G21" s="13">
        <f t="shared" si="6"/>
        <v>0</v>
      </c>
      <c r="H21" s="13">
        <f t="shared" si="7"/>
        <v>0</v>
      </c>
      <c r="I21" s="13">
        <f t="shared" si="8"/>
        <v>0</v>
      </c>
      <c r="J21" s="13">
        <f t="shared" si="9"/>
        <v>0</v>
      </c>
      <c r="K21" s="13">
        <f t="shared" si="10"/>
        <v>0</v>
      </c>
      <c r="L21" s="13">
        <f t="shared" si="18"/>
        <v>0</v>
      </c>
      <c r="M21" s="13">
        <f t="shared" si="1"/>
        <v>0</v>
      </c>
      <c r="O21" s="11"/>
      <c r="P21" s="11"/>
      <c r="Q21" s="11"/>
      <c r="R21" s="11"/>
      <c r="S21" s="11"/>
      <c r="T21" s="11"/>
      <c r="U21" s="11"/>
      <c r="V21" s="11"/>
      <c r="W21" s="11"/>
      <c r="X21" s="27">
        <f t="shared" si="19"/>
        <v>0</v>
      </c>
      <c r="Z21" s="28">
        <f t="shared" si="2"/>
        <v>0</v>
      </c>
      <c r="AB21" s="13">
        <f t="shared" si="11"/>
        <v>0</v>
      </c>
      <c r="AC21" s="13">
        <f t="shared" si="20"/>
        <v>0</v>
      </c>
      <c r="AD21" s="7"/>
      <c r="AE21" s="11"/>
      <c r="AF21" s="11"/>
      <c r="AG21" s="11"/>
      <c r="AH21" s="11"/>
      <c r="AI21" s="11"/>
      <c r="AJ21" s="11"/>
      <c r="AK21" s="11"/>
      <c r="AL21" s="27">
        <f t="shared" si="3"/>
        <v>0</v>
      </c>
      <c r="AN21" s="22">
        <f t="shared" si="12"/>
        <v>0</v>
      </c>
      <c r="AO21" s="22">
        <f t="shared" si="13"/>
        <v>0</v>
      </c>
      <c r="AP21" s="21" t="str">
        <f t="shared" si="14"/>
        <v>All of your gap is added to your investments</v>
      </c>
    </row>
    <row r="22" spans="1:42" x14ac:dyDescent="0.85">
      <c r="A22" s="1" t="str">
        <f t="shared" si="15"/>
        <v/>
      </c>
      <c r="B22" s="1" t="str">
        <f t="shared" si="16"/>
        <v/>
      </c>
      <c r="C22" s="1" t="str">
        <f t="shared" si="17"/>
        <v/>
      </c>
      <c r="E22" s="13">
        <f t="shared" si="4"/>
        <v>0</v>
      </c>
      <c r="F22" s="13">
        <f t="shared" si="5"/>
        <v>0</v>
      </c>
      <c r="G22" s="13">
        <f t="shared" si="6"/>
        <v>0</v>
      </c>
      <c r="H22" s="13">
        <f t="shared" si="7"/>
        <v>0</v>
      </c>
      <c r="I22" s="13">
        <f t="shared" si="8"/>
        <v>0</v>
      </c>
      <c r="J22" s="13">
        <f t="shared" si="9"/>
        <v>0</v>
      </c>
      <c r="K22" s="13">
        <f t="shared" si="10"/>
        <v>0</v>
      </c>
      <c r="L22" s="13">
        <f t="shared" si="18"/>
        <v>0</v>
      </c>
      <c r="M22" s="13">
        <f t="shared" si="1"/>
        <v>0</v>
      </c>
      <c r="O22" s="11"/>
      <c r="P22" s="11"/>
      <c r="Q22" s="11"/>
      <c r="R22" s="11"/>
      <c r="S22" s="11"/>
      <c r="T22" s="11"/>
      <c r="U22" s="11"/>
      <c r="V22" s="11"/>
      <c r="W22" s="11"/>
      <c r="X22" s="27">
        <f t="shared" si="19"/>
        <v>0</v>
      </c>
      <c r="Z22" s="28">
        <f t="shared" si="2"/>
        <v>0</v>
      </c>
      <c r="AB22" s="13">
        <f t="shared" si="11"/>
        <v>0</v>
      </c>
      <c r="AC22" s="13">
        <f t="shared" si="20"/>
        <v>0</v>
      </c>
      <c r="AD22" s="7"/>
      <c r="AE22" s="11"/>
      <c r="AF22" s="11"/>
      <c r="AG22" s="11"/>
      <c r="AH22" s="11"/>
      <c r="AI22" s="11"/>
      <c r="AJ22" s="11"/>
      <c r="AK22" s="11"/>
      <c r="AL22" s="27">
        <f t="shared" si="3"/>
        <v>0</v>
      </c>
      <c r="AN22" s="22">
        <f t="shared" si="12"/>
        <v>0</v>
      </c>
      <c r="AO22" s="22">
        <f t="shared" si="13"/>
        <v>0</v>
      </c>
      <c r="AP22" s="21" t="str">
        <f t="shared" si="14"/>
        <v>All of your gap is added to your investments</v>
      </c>
    </row>
    <row r="23" spans="1:42" x14ac:dyDescent="0.85">
      <c r="A23" s="1" t="str">
        <f t="shared" si="15"/>
        <v/>
      </c>
      <c r="B23" s="1" t="str">
        <f t="shared" si="16"/>
        <v/>
      </c>
      <c r="C23" s="1" t="str">
        <f t="shared" si="17"/>
        <v/>
      </c>
      <c r="E23" s="13">
        <f t="shared" si="4"/>
        <v>0</v>
      </c>
      <c r="F23" s="13">
        <f t="shared" si="5"/>
        <v>0</v>
      </c>
      <c r="G23" s="13">
        <f t="shared" si="6"/>
        <v>0</v>
      </c>
      <c r="H23" s="13">
        <f t="shared" si="7"/>
        <v>0</v>
      </c>
      <c r="I23" s="13">
        <f t="shared" si="8"/>
        <v>0</v>
      </c>
      <c r="J23" s="13">
        <f t="shared" si="9"/>
        <v>0</v>
      </c>
      <c r="K23" s="13">
        <f t="shared" si="10"/>
        <v>0</v>
      </c>
      <c r="L23" s="13">
        <f t="shared" si="18"/>
        <v>0</v>
      </c>
      <c r="M23" s="13">
        <f t="shared" si="1"/>
        <v>0</v>
      </c>
      <c r="O23" s="11"/>
      <c r="P23" s="11"/>
      <c r="Q23" s="11"/>
      <c r="R23" s="11"/>
      <c r="S23" s="11"/>
      <c r="T23" s="11"/>
      <c r="U23" s="11"/>
      <c r="V23" s="11"/>
      <c r="W23" s="11"/>
      <c r="X23" s="27">
        <f t="shared" si="19"/>
        <v>0</v>
      </c>
      <c r="Z23" s="28">
        <f t="shared" si="2"/>
        <v>0</v>
      </c>
      <c r="AB23" s="13">
        <f t="shared" si="11"/>
        <v>0</v>
      </c>
      <c r="AC23" s="13">
        <f t="shared" si="20"/>
        <v>0</v>
      </c>
      <c r="AD23" s="7"/>
      <c r="AE23" s="11"/>
      <c r="AF23" s="11"/>
      <c r="AG23" s="11"/>
      <c r="AH23" s="11"/>
      <c r="AI23" s="11"/>
      <c r="AJ23" s="11"/>
      <c r="AK23" s="11"/>
      <c r="AL23" s="27">
        <f t="shared" si="3"/>
        <v>0</v>
      </c>
      <c r="AN23" s="22">
        <f t="shared" si="12"/>
        <v>0</v>
      </c>
      <c r="AO23" s="22">
        <f t="shared" si="13"/>
        <v>0</v>
      </c>
      <c r="AP23" s="21" t="str">
        <f t="shared" si="14"/>
        <v>All of your gap is added to your investments</v>
      </c>
    </row>
    <row r="24" spans="1:42" x14ac:dyDescent="0.85">
      <c r="A24" s="1" t="str">
        <f t="shared" si="15"/>
        <v/>
      </c>
      <c r="B24" s="1" t="str">
        <f t="shared" si="16"/>
        <v/>
      </c>
      <c r="C24" s="1" t="str">
        <f t="shared" si="17"/>
        <v/>
      </c>
      <c r="E24" s="13">
        <f t="shared" si="4"/>
        <v>0</v>
      </c>
      <c r="F24" s="13">
        <f t="shared" si="5"/>
        <v>0</v>
      </c>
      <c r="G24" s="13">
        <f t="shared" si="6"/>
        <v>0</v>
      </c>
      <c r="H24" s="13">
        <f t="shared" si="7"/>
        <v>0</v>
      </c>
      <c r="I24" s="13">
        <f t="shared" si="8"/>
        <v>0</v>
      </c>
      <c r="J24" s="13">
        <f t="shared" si="9"/>
        <v>0</v>
      </c>
      <c r="K24" s="13">
        <f t="shared" si="10"/>
        <v>0</v>
      </c>
      <c r="L24" s="13">
        <f t="shared" si="18"/>
        <v>0</v>
      </c>
      <c r="M24" s="13">
        <f t="shared" si="1"/>
        <v>0</v>
      </c>
      <c r="O24" s="11"/>
      <c r="P24" s="11"/>
      <c r="Q24" s="11"/>
      <c r="R24" s="11"/>
      <c r="S24" s="11"/>
      <c r="T24" s="11"/>
      <c r="U24" s="11"/>
      <c r="V24" s="11"/>
      <c r="W24" s="11"/>
      <c r="X24" s="27">
        <f t="shared" si="19"/>
        <v>0</v>
      </c>
      <c r="Z24" s="28">
        <f t="shared" si="2"/>
        <v>0</v>
      </c>
      <c r="AB24" s="13">
        <f t="shared" si="11"/>
        <v>0</v>
      </c>
      <c r="AC24" s="13">
        <f t="shared" si="20"/>
        <v>0</v>
      </c>
      <c r="AD24" s="7"/>
      <c r="AE24" s="11"/>
      <c r="AF24" s="11"/>
      <c r="AG24" s="11"/>
      <c r="AH24" s="11"/>
      <c r="AI24" s="11"/>
      <c r="AJ24" s="11"/>
      <c r="AK24" s="11"/>
      <c r="AL24" s="27">
        <f t="shared" si="3"/>
        <v>0</v>
      </c>
      <c r="AN24" s="22">
        <f t="shared" si="12"/>
        <v>0</v>
      </c>
      <c r="AO24" s="22">
        <f t="shared" si="13"/>
        <v>0</v>
      </c>
      <c r="AP24" s="21" t="str">
        <f t="shared" si="14"/>
        <v>All of your gap is added to your investments</v>
      </c>
    </row>
    <row r="25" spans="1:42" x14ac:dyDescent="0.85">
      <c r="A25" s="1" t="str">
        <f t="shared" si="15"/>
        <v/>
      </c>
      <c r="B25" s="1" t="str">
        <f t="shared" si="16"/>
        <v/>
      </c>
      <c r="C25" s="1" t="str">
        <f t="shared" si="17"/>
        <v/>
      </c>
      <c r="E25" s="13">
        <f t="shared" si="4"/>
        <v>0</v>
      </c>
      <c r="F25" s="13">
        <f t="shared" si="5"/>
        <v>0</v>
      </c>
      <c r="G25" s="13">
        <f t="shared" si="6"/>
        <v>0</v>
      </c>
      <c r="H25" s="13">
        <f t="shared" si="7"/>
        <v>0</v>
      </c>
      <c r="I25" s="13">
        <f t="shared" si="8"/>
        <v>0</v>
      </c>
      <c r="J25" s="13">
        <f t="shared" si="9"/>
        <v>0</v>
      </c>
      <c r="K25" s="13">
        <f t="shared" si="10"/>
        <v>0</v>
      </c>
      <c r="L25" s="13">
        <f t="shared" si="18"/>
        <v>0</v>
      </c>
      <c r="M25" s="13">
        <f t="shared" si="1"/>
        <v>0</v>
      </c>
      <c r="O25" s="11"/>
      <c r="P25" s="11"/>
      <c r="Q25" s="11"/>
      <c r="R25" s="11"/>
      <c r="S25" s="11"/>
      <c r="T25" s="11"/>
      <c r="U25" s="11"/>
      <c r="V25" s="11"/>
      <c r="W25" s="11"/>
      <c r="X25" s="27">
        <f t="shared" si="19"/>
        <v>0</v>
      </c>
      <c r="Z25" s="28">
        <f t="shared" si="2"/>
        <v>0</v>
      </c>
      <c r="AB25" s="13">
        <f t="shared" si="11"/>
        <v>0</v>
      </c>
      <c r="AC25" s="13">
        <f t="shared" si="20"/>
        <v>0</v>
      </c>
      <c r="AD25" s="7"/>
      <c r="AE25" s="11"/>
      <c r="AF25" s="11"/>
      <c r="AG25" s="11"/>
      <c r="AH25" s="11"/>
      <c r="AI25" s="11"/>
      <c r="AJ25" s="11"/>
      <c r="AK25" s="11"/>
      <c r="AL25" s="27">
        <f t="shared" si="3"/>
        <v>0</v>
      </c>
      <c r="AN25" s="22">
        <f t="shared" si="12"/>
        <v>0</v>
      </c>
      <c r="AO25" s="22">
        <f t="shared" si="13"/>
        <v>0</v>
      </c>
      <c r="AP25" s="21" t="str">
        <f t="shared" si="14"/>
        <v>All of your gap is added to your investments</v>
      </c>
    </row>
    <row r="26" spans="1:42" x14ac:dyDescent="0.85">
      <c r="A26" s="1" t="str">
        <f t="shared" si="15"/>
        <v/>
      </c>
      <c r="B26" s="1" t="str">
        <f t="shared" si="16"/>
        <v/>
      </c>
      <c r="C26" s="1" t="str">
        <f t="shared" si="17"/>
        <v/>
      </c>
      <c r="E26" s="13">
        <f t="shared" si="4"/>
        <v>0</v>
      </c>
      <c r="F26" s="13">
        <f t="shared" si="5"/>
        <v>0</v>
      </c>
      <c r="G26" s="13">
        <f t="shared" si="6"/>
        <v>0</v>
      </c>
      <c r="H26" s="13">
        <f t="shared" si="7"/>
        <v>0</v>
      </c>
      <c r="I26" s="13">
        <f t="shared" si="8"/>
        <v>0</v>
      </c>
      <c r="J26" s="13">
        <f t="shared" si="9"/>
        <v>0</v>
      </c>
      <c r="K26" s="13">
        <f t="shared" si="10"/>
        <v>0</v>
      </c>
      <c r="L26" s="13">
        <f t="shared" si="18"/>
        <v>0</v>
      </c>
      <c r="M26" s="13">
        <f t="shared" si="1"/>
        <v>0</v>
      </c>
      <c r="O26" s="11"/>
      <c r="P26" s="11"/>
      <c r="Q26" s="11"/>
      <c r="R26" s="11"/>
      <c r="S26" s="11"/>
      <c r="T26" s="11"/>
      <c r="U26" s="11"/>
      <c r="V26" s="11"/>
      <c r="W26" s="11"/>
      <c r="X26" s="27">
        <f t="shared" si="19"/>
        <v>0</v>
      </c>
      <c r="Z26" s="28">
        <f t="shared" si="2"/>
        <v>0</v>
      </c>
      <c r="AB26" s="13">
        <f t="shared" si="11"/>
        <v>0</v>
      </c>
      <c r="AC26" s="13">
        <f t="shared" si="20"/>
        <v>0</v>
      </c>
      <c r="AD26" s="7"/>
      <c r="AE26" s="11"/>
      <c r="AF26" s="11"/>
      <c r="AG26" s="11"/>
      <c r="AH26" s="11"/>
      <c r="AI26" s="11"/>
      <c r="AJ26" s="11"/>
      <c r="AK26" s="11"/>
      <c r="AL26" s="27">
        <f t="shared" si="3"/>
        <v>0</v>
      </c>
      <c r="AN26" s="22">
        <f t="shared" si="12"/>
        <v>0</v>
      </c>
      <c r="AO26" s="22">
        <f t="shared" si="13"/>
        <v>0</v>
      </c>
      <c r="AP26" s="21" t="str">
        <f t="shared" si="14"/>
        <v>All of your gap is added to your investments</v>
      </c>
    </row>
    <row r="27" spans="1:42" x14ac:dyDescent="0.85">
      <c r="A27" s="1" t="str">
        <f t="shared" si="15"/>
        <v/>
      </c>
      <c r="B27" s="1" t="str">
        <f t="shared" si="16"/>
        <v/>
      </c>
      <c r="C27" s="1" t="str">
        <f t="shared" si="17"/>
        <v/>
      </c>
      <c r="E27" s="13">
        <f t="shared" si="4"/>
        <v>0</v>
      </c>
      <c r="F27" s="13">
        <f t="shared" si="5"/>
        <v>0</v>
      </c>
      <c r="G27" s="13">
        <f t="shared" si="6"/>
        <v>0</v>
      </c>
      <c r="H27" s="13">
        <f t="shared" si="7"/>
        <v>0</v>
      </c>
      <c r="I27" s="13">
        <f t="shared" si="8"/>
        <v>0</v>
      </c>
      <c r="J27" s="13">
        <f t="shared" si="9"/>
        <v>0</v>
      </c>
      <c r="K27" s="13">
        <f t="shared" si="10"/>
        <v>0</v>
      </c>
      <c r="L27" s="13">
        <f t="shared" si="18"/>
        <v>0</v>
      </c>
      <c r="M27" s="13">
        <f t="shared" si="1"/>
        <v>0</v>
      </c>
      <c r="O27" s="11"/>
      <c r="P27" s="11"/>
      <c r="Q27" s="11"/>
      <c r="R27" s="11"/>
      <c r="S27" s="11"/>
      <c r="T27" s="11"/>
      <c r="U27" s="11"/>
      <c r="V27" s="11"/>
      <c r="W27" s="11"/>
      <c r="X27" s="27">
        <f t="shared" si="19"/>
        <v>0</v>
      </c>
      <c r="Z27" s="28">
        <f t="shared" si="2"/>
        <v>0</v>
      </c>
      <c r="AB27" s="13">
        <f t="shared" si="11"/>
        <v>0</v>
      </c>
      <c r="AC27" s="13">
        <f t="shared" si="20"/>
        <v>0</v>
      </c>
      <c r="AD27" s="7"/>
      <c r="AE27" s="11"/>
      <c r="AF27" s="11"/>
      <c r="AG27" s="11"/>
      <c r="AH27" s="11"/>
      <c r="AI27" s="11"/>
      <c r="AJ27" s="11"/>
      <c r="AK27" s="11"/>
      <c r="AL27" s="27">
        <f t="shared" si="3"/>
        <v>0</v>
      </c>
      <c r="AN27" s="22">
        <f t="shared" si="12"/>
        <v>0</v>
      </c>
      <c r="AO27" s="22">
        <f t="shared" si="13"/>
        <v>0</v>
      </c>
      <c r="AP27" s="21" t="str">
        <f t="shared" si="14"/>
        <v>All of your gap is added to your investments</v>
      </c>
    </row>
    <row r="28" spans="1:42" x14ac:dyDescent="0.85">
      <c r="A28" s="1" t="str">
        <f t="shared" si="15"/>
        <v/>
      </c>
      <c r="B28" s="1" t="str">
        <f t="shared" si="16"/>
        <v/>
      </c>
      <c r="C28" s="1" t="str">
        <f t="shared" si="17"/>
        <v/>
      </c>
      <c r="E28" s="13">
        <f t="shared" si="4"/>
        <v>0</v>
      </c>
      <c r="F28" s="13">
        <f t="shared" si="5"/>
        <v>0</v>
      </c>
      <c r="G28" s="13">
        <f t="shared" si="6"/>
        <v>0</v>
      </c>
      <c r="H28" s="13">
        <f t="shared" si="7"/>
        <v>0</v>
      </c>
      <c r="I28" s="13">
        <f t="shared" si="8"/>
        <v>0</v>
      </c>
      <c r="J28" s="13">
        <f t="shared" si="9"/>
        <v>0</v>
      </c>
      <c r="K28" s="13">
        <f t="shared" si="10"/>
        <v>0</v>
      </c>
      <c r="L28" s="13">
        <f t="shared" si="18"/>
        <v>0</v>
      </c>
      <c r="M28" s="13">
        <f t="shared" si="1"/>
        <v>0</v>
      </c>
      <c r="O28" s="11"/>
      <c r="P28" s="11"/>
      <c r="Q28" s="11"/>
      <c r="R28" s="11"/>
      <c r="S28" s="11"/>
      <c r="T28" s="11"/>
      <c r="U28" s="11"/>
      <c r="V28" s="11"/>
      <c r="W28" s="11"/>
      <c r="X28" s="27">
        <f t="shared" si="19"/>
        <v>0</v>
      </c>
      <c r="Z28" s="28">
        <f t="shared" si="2"/>
        <v>0</v>
      </c>
      <c r="AB28" s="13">
        <f t="shared" si="11"/>
        <v>0</v>
      </c>
      <c r="AC28" s="13">
        <f t="shared" si="20"/>
        <v>0</v>
      </c>
      <c r="AD28" s="7"/>
      <c r="AE28" s="11"/>
      <c r="AF28" s="11"/>
      <c r="AG28" s="11"/>
      <c r="AH28" s="11"/>
      <c r="AI28" s="11"/>
      <c r="AJ28" s="11"/>
      <c r="AK28" s="11"/>
      <c r="AL28" s="27">
        <f t="shared" si="3"/>
        <v>0</v>
      </c>
      <c r="AN28" s="22">
        <f t="shared" si="12"/>
        <v>0</v>
      </c>
      <c r="AO28" s="22">
        <f t="shared" si="13"/>
        <v>0</v>
      </c>
      <c r="AP28" s="21" t="str">
        <f t="shared" si="14"/>
        <v>All of your gap is added to your investments</v>
      </c>
    </row>
    <row r="29" spans="1:42" x14ac:dyDescent="0.85">
      <c r="A29" s="1" t="str">
        <f t="shared" si="15"/>
        <v/>
      </c>
      <c r="B29" s="1" t="str">
        <f t="shared" si="16"/>
        <v/>
      </c>
      <c r="C29" s="1" t="str">
        <f t="shared" si="17"/>
        <v/>
      </c>
      <c r="E29" s="13">
        <f t="shared" si="4"/>
        <v>0</v>
      </c>
      <c r="F29" s="13">
        <f t="shared" si="5"/>
        <v>0</v>
      </c>
      <c r="G29" s="13">
        <f t="shared" si="6"/>
        <v>0</v>
      </c>
      <c r="H29" s="13">
        <f t="shared" si="7"/>
        <v>0</v>
      </c>
      <c r="I29" s="13">
        <f t="shared" si="8"/>
        <v>0</v>
      </c>
      <c r="J29" s="13">
        <f t="shared" si="9"/>
        <v>0</v>
      </c>
      <c r="K29" s="13">
        <f t="shared" si="10"/>
        <v>0</v>
      </c>
      <c r="L29" s="13">
        <f t="shared" si="18"/>
        <v>0</v>
      </c>
      <c r="M29" s="13">
        <f t="shared" si="1"/>
        <v>0</v>
      </c>
      <c r="O29" s="11"/>
      <c r="P29" s="11"/>
      <c r="Q29" s="11"/>
      <c r="R29" s="11"/>
      <c r="S29" s="11"/>
      <c r="T29" s="11"/>
      <c r="U29" s="11"/>
      <c r="V29" s="11"/>
      <c r="W29" s="11"/>
      <c r="X29" s="27">
        <f t="shared" si="19"/>
        <v>0</v>
      </c>
      <c r="Z29" s="28">
        <f t="shared" si="2"/>
        <v>0</v>
      </c>
      <c r="AB29" s="13">
        <f t="shared" si="11"/>
        <v>0</v>
      </c>
      <c r="AC29" s="13">
        <f t="shared" si="20"/>
        <v>0</v>
      </c>
      <c r="AD29" s="7"/>
      <c r="AE29" s="11"/>
      <c r="AF29" s="11"/>
      <c r="AG29" s="11"/>
      <c r="AH29" s="11"/>
      <c r="AI29" s="11"/>
      <c r="AJ29" s="11"/>
      <c r="AK29" s="11"/>
      <c r="AL29" s="27">
        <f t="shared" si="3"/>
        <v>0</v>
      </c>
      <c r="AN29" s="22">
        <f t="shared" si="12"/>
        <v>0</v>
      </c>
      <c r="AO29" s="22">
        <f t="shared" si="13"/>
        <v>0</v>
      </c>
      <c r="AP29" s="21" t="str">
        <f t="shared" si="14"/>
        <v>All of your gap is added to your investments</v>
      </c>
    </row>
    <row r="30" spans="1:42" x14ac:dyDescent="0.85">
      <c r="A30" s="1" t="str">
        <f t="shared" si="15"/>
        <v/>
      </c>
      <c r="B30" s="1" t="str">
        <f t="shared" si="16"/>
        <v/>
      </c>
      <c r="C30" s="1" t="str">
        <f t="shared" si="17"/>
        <v/>
      </c>
      <c r="E30" s="13">
        <f t="shared" si="4"/>
        <v>0</v>
      </c>
      <c r="F30" s="13">
        <f t="shared" si="5"/>
        <v>0</v>
      </c>
      <c r="G30" s="13">
        <f t="shared" si="6"/>
        <v>0</v>
      </c>
      <c r="H30" s="13">
        <f t="shared" si="7"/>
        <v>0</v>
      </c>
      <c r="I30" s="13">
        <f t="shared" si="8"/>
        <v>0</v>
      </c>
      <c r="J30" s="13">
        <f t="shared" si="9"/>
        <v>0</v>
      </c>
      <c r="K30" s="13">
        <f t="shared" si="10"/>
        <v>0</v>
      </c>
      <c r="L30" s="13">
        <f t="shared" si="18"/>
        <v>0</v>
      </c>
      <c r="M30" s="13">
        <f t="shared" si="1"/>
        <v>0</v>
      </c>
      <c r="O30" s="11"/>
      <c r="P30" s="11"/>
      <c r="Q30" s="11"/>
      <c r="R30" s="11"/>
      <c r="S30" s="11"/>
      <c r="T30" s="11"/>
      <c r="U30" s="11"/>
      <c r="V30" s="11"/>
      <c r="W30" s="11"/>
      <c r="X30" s="27">
        <f t="shared" si="19"/>
        <v>0</v>
      </c>
      <c r="Z30" s="28">
        <f t="shared" si="2"/>
        <v>0</v>
      </c>
      <c r="AB30" s="13">
        <f t="shared" si="11"/>
        <v>0</v>
      </c>
      <c r="AC30" s="13">
        <f t="shared" si="20"/>
        <v>0</v>
      </c>
      <c r="AD30" s="7"/>
      <c r="AE30" s="11"/>
      <c r="AF30" s="11"/>
      <c r="AG30" s="11"/>
      <c r="AH30" s="11"/>
      <c r="AI30" s="11"/>
      <c r="AJ30" s="11"/>
      <c r="AK30" s="11"/>
      <c r="AL30" s="27">
        <f t="shared" si="3"/>
        <v>0</v>
      </c>
      <c r="AN30" s="22">
        <f t="shared" si="12"/>
        <v>0</v>
      </c>
      <c r="AO30" s="22">
        <f t="shared" si="13"/>
        <v>0</v>
      </c>
      <c r="AP30" s="21" t="str">
        <f t="shared" si="14"/>
        <v>All of your gap is added to your investments</v>
      </c>
    </row>
    <row r="31" spans="1:42" x14ac:dyDescent="0.85">
      <c r="A31" s="1" t="str">
        <f t="shared" si="15"/>
        <v/>
      </c>
      <c r="B31" s="1" t="str">
        <f t="shared" si="16"/>
        <v/>
      </c>
      <c r="C31" s="1" t="str">
        <f t="shared" si="17"/>
        <v/>
      </c>
      <c r="E31" s="13">
        <f t="shared" si="4"/>
        <v>0</v>
      </c>
      <c r="F31" s="13">
        <f t="shared" si="5"/>
        <v>0</v>
      </c>
      <c r="G31" s="13">
        <f t="shared" si="6"/>
        <v>0</v>
      </c>
      <c r="H31" s="13">
        <f t="shared" si="7"/>
        <v>0</v>
      </c>
      <c r="I31" s="13">
        <f t="shared" si="8"/>
        <v>0</v>
      </c>
      <c r="J31" s="13">
        <f t="shared" si="9"/>
        <v>0</v>
      </c>
      <c r="K31" s="13">
        <f t="shared" si="10"/>
        <v>0</v>
      </c>
      <c r="L31" s="13">
        <f t="shared" si="18"/>
        <v>0</v>
      </c>
      <c r="M31" s="13">
        <f t="shared" si="1"/>
        <v>0</v>
      </c>
      <c r="O31" s="11"/>
      <c r="P31" s="11"/>
      <c r="Q31" s="11"/>
      <c r="R31" s="11"/>
      <c r="S31" s="11"/>
      <c r="T31" s="11"/>
      <c r="U31" s="11"/>
      <c r="V31" s="11"/>
      <c r="W31" s="11"/>
      <c r="X31" s="27">
        <f t="shared" si="19"/>
        <v>0</v>
      </c>
      <c r="Z31" s="28">
        <f t="shared" si="2"/>
        <v>0</v>
      </c>
      <c r="AB31" s="13">
        <f t="shared" si="11"/>
        <v>0</v>
      </c>
      <c r="AC31" s="13">
        <f t="shared" si="20"/>
        <v>0</v>
      </c>
      <c r="AD31" s="7"/>
      <c r="AE31" s="11"/>
      <c r="AF31" s="11"/>
      <c r="AG31" s="11"/>
      <c r="AH31" s="11"/>
      <c r="AI31" s="11"/>
      <c r="AJ31" s="11"/>
      <c r="AK31" s="11"/>
      <c r="AL31" s="27">
        <f t="shared" si="3"/>
        <v>0</v>
      </c>
      <c r="AN31" s="22">
        <f t="shared" si="12"/>
        <v>0</v>
      </c>
      <c r="AO31" s="22">
        <f t="shared" si="13"/>
        <v>0</v>
      </c>
      <c r="AP31" s="21" t="str">
        <f t="shared" si="14"/>
        <v>All of your gap is added to your investments</v>
      </c>
    </row>
    <row r="32" spans="1:42" x14ac:dyDescent="0.85">
      <c r="A32" s="1" t="str">
        <f t="shared" si="15"/>
        <v/>
      </c>
      <c r="B32" s="1" t="str">
        <f t="shared" si="16"/>
        <v/>
      </c>
      <c r="C32" s="1" t="str">
        <f t="shared" si="17"/>
        <v/>
      </c>
      <c r="E32" s="13">
        <f t="shared" si="4"/>
        <v>0</v>
      </c>
      <c r="F32" s="13">
        <f t="shared" si="5"/>
        <v>0</v>
      </c>
      <c r="G32" s="13">
        <f t="shared" si="6"/>
        <v>0</v>
      </c>
      <c r="H32" s="13">
        <f t="shared" si="7"/>
        <v>0</v>
      </c>
      <c r="I32" s="13">
        <f t="shared" si="8"/>
        <v>0</v>
      </c>
      <c r="J32" s="13">
        <f t="shared" si="9"/>
        <v>0</v>
      </c>
      <c r="K32" s="13">
        <f t="shared" si="10"/>
        <v>0</v>
      </c>
      <c r="L32" s="13">
        <f t="shared" si="18"/>
        <v>0</v>
      </c>
      <c r="M32" s="13">
        <f t="shared" si="1"/>
        <v>0</v>
      </c>
      <c r="O32" s="11"/>
      <c r="P32" s="11"/>
      <c r="Q32" s="11"/>
      <c r="R32" s="11"/>
      <c r="S32" s="11"/>
      <c r="T32" s="11"/>
      <c r="U32" s="11"/>
      <c r="V32" s="11"/>
      <c r="W32" s="11"/>
      <c r="X32" s="27">
        <f t="shared" si="19"/>
        <v>0</v>
      </c>
      <c r="Z32" s="28">
        <f t="shared" si="2"/>
        <v>0</v>
      </c>
      <c r="AB32" s="13">
        <f t="shared" si="11"/>
        <v>0</v>
      </c>
      <c r="AC32" s="13">
        <f t="shared" si="20"/>
        <v>0</v>
      </c>
      <c r="AD32" s="7"/>
      <c r="AE32" s="11"/>
      <c r="AF32" s="11"/>
      <c r="AG32" s="11"/>
      <c r="AH32" s="11"/>
      <c r="AI32" s="11"/>
      <c r="AJ32" s="11"/>
      <c r="AK32" s="11"/>
      <c r="AL32" s="27">
        <f t="shared" si="3"/>
        <v>0</v>
      </c>
      <c r="AN32" s="22">
        <f t="shared" si="12"/>
        <v>0</v>
      </c>
      <c r="AO32" s="22">
        <f t="shared" si="13"/>
        <v>0</v>
      </c>
      <c r="AP32" s="21" t="str">
        <f t="shared" si="14"/>
        <v>All of your gap is added to your investments</v>
      </c>
    </row>
    <row r="33" spans="1:42" x14ac:dyDescent="0.85">
      <c r="A33" s="1" t="str">
        <f t="shared" si="15"/>
        <v/>
      </c>
      <c r="B33" s="1" t="str">
        <f t="shared" si="16"/>
        <v/>
      </c>
      <c r="C33" s="1" t="str">
        <f t="shared" si="17"/>
        <v/>
      </c>
      <c r="E33" s="13">
        <f t="shared" si="4"/>
        <v>0</v>
      </c>
      <c r="F33" s="13">
        <f t="shared" si="5"/>
        <v>0</v>
      </c>
      <c r="G33" s="13">
        <f t="shared" si="6"/>
        <v>0</v>
      </c>
      <c r="H33" s="13">
        <f t="shared" si="7"/>
        <v>0</v>
      </c>
      <c r="I33" s="13">
        <f t="shared" si="8"/>
        <v>0</v>
      </c>
      <c r="J33" s="13">
        <f t="shared" si="9"/>
        <v>0</v>
      </c>
      <c r="K33" s="13">
        <f t="shared" si="10"/>
        <v>0</v>
      </c>
      <c r="L33" s="13">
        <f t="shared" si="18"/>
        <v>0</v>
      </c>
      <c r="M33" s="13">
        <f t="shared" si="1"/>
        <v>0</v>
      </c>
      <c r="O33" s="11"/>
      <c r="P33" s="11"/>
      <c r="Q33" s="11"/>
      <c r="R33" s="11"/>
      <c r="S33" s="11"/>
      <c r="T33" s="11"/>
      <c r="U33" s="11"/>
      <c r="V33" s="11"/>
      <c r="W33" s="11"/>
      <c r="X33" s="27">
        <f t="shared" si="19"/>
        <v>0</v>
      </c>
      <c r="Z33" s="28">
        <f t="shared" si="2"/>
        <v>0</v>
      </c>
      <c r="AB33" s="13">
        <f t="shared" si="11"/>
        <v>0</v>
      </c>
      <c r="AC33" s="13">
        <f t="shared" si="20"/>
        <v>0</v>
      </c>
      <c r="AD33" s="7"/>
      <c r="AE33" s="11"/>
      <c r="AF33" s="11"/>
      <c r="AG33" s="11"/>
      <c r="AH33" s="11"/>
      <c r="AI33" s="11"/>
      <c r="AJ33" s="11"/>
      <c r="AK33" s="11"/>
      <c r="AL33" s="27">
        <f t="shared" si="3"/>
        <v>0</v>
      </c>
      <c r="AN33" s="22">
        <f t="shared" si="12"/>
        <v>0</v>
      </c>
      <c r="AO33" s="22">
        <f t="shared" si="13"/>
        <v>0</v>
      </c>
      <c r="AP33" s="21" t="str">
        <f t="shared" si="14"/>
        <v>All of your gap is added to your investments</v>
      </c>
    </row>
    <row r="34" spans="1:42" x14ac:dyDescent="0.85">
      <c r="A34" s="1" t="str">
        <f t="shared" si="15"/>
        <v/>
      </c>
      <c r="B34" s="1" t="str">
        <f t="shared" si="16"/>
        <v/>
      </c>
      <c r="C34" s="1" t="str">
        <f t="shared" si="17"/>
        <v/>
      </c>
      <c r="E34" s="13">
        <f t="shared" si="4"/>
        <v>0</v>
      </c>
      <c r="F34" s="13">
        <f t="shared" si="5"/>
        <v>0</v>
      </c>
      <c r="G34" s="13">
        <f t="shared" si="6"/>
        <v>0</v>
      </c>
      <c r="H34" s="13">
        <f t="shared" si="7"/>
        <v>0</v>
      </c>
      <c r="I34" s="13">
        <f t="shared" si="8"/>
        <v>0</v>
      </c>
      <c r="J34" s="13">
        <f t="shared" si="9"/>
        <v>0</v>
      </c>
      <c r="K34" s="13">
        <f t="shared" si="10"/>
        <v>0</v>
      </c>
      <c r="L34" s="13">
        <f t="shared" si="18"/>
        <v>0</v>
      </c>
      <c r="M34" s="13">
        <f t="shared" si="1"/>
        <v>0</v>
      </c>
      <c r="O34" s="11"/>
      <c r="P34" s="11"/>
      <c r="Q34" s="11"/>
      <c r="R34" s="11"/>
      <c r="S34" s="11"/>
      <c r="T34" s="11"/>
      <c r="U34" s="11"/>
      <c r="V34" s="11"/>
      <c r="W34" s="11"/>
      <c r="X34" s="27">
        <f t="shared" si="19"/>
        <v>0</v>
      </c>
      <c r="Z34" s="28">
        <f t="shared" si="2"/>
        <v>0</v>
      </c>
      <c r="AB34" s="13">
        <f t="shared" si="11"/>
        <v>0</v>
      </c>
      <c r="AC34" s="13">
        <f t="shared" si="20"/>
        <v>0</v>
      </c>
      <c r="AD34" s="7"/>
      <c r="AE34" s="11"/>
      <c r="AF34" s="11"/>
      <c r="AG34" s="11"/>
      <c r="AH34" s="11"/>
      <c r="AI34" s="11"/>
      <c r="AJ34" s="11"/>
      <c r="AK34" s="11"/>
      <c r="AL34" s="27">
        <f t="shared" si="3"/>
        <v>0</v>
      </c>
      <c r="AN34" s="22">
        <f t="shared" si="12"/>
        <v>0</v>
      </c>
      <c r="AO34" s="22">
        <f t="shared" si="13"/>
        <v>0</v>
      </c>
      <c r="AP34" s="21" t="str">
        <f t="shared" si="14"/>
        <v>All of your gap is added to your investments</v>
      </c>
    </row>
    <row r="35" spans="1:42" x14ac:dyDescent="0.85">
      <c r="A35" s="1" t="str">
        <f t="shared" si="15"/>
        <v/>
      </c>
      <c r="B35" s="1" t="str">
        <f t="shared" si="16"/>
        <v/>
      </c>
      <c r="C35" s="1" t="str">
        <f t="shared" si="17"/>
        <v/>
      </c>
      <c r="E35" s="13">
        <f t="shared" si="4"/>
        <v>0</v>
      </c>
      <c r="F35" s="13">
        <f t="shared" si="5"/>
        <v>0</v>
      </c>
      <c r="G35" s="13">
        <f t="shared" si="6"/>
        <v>0</v>
      </c>
      <c r="H35" s="13">
        <f t="shared" si="7"/>
        <v>0</v>
      </c>
      <c r="I35" s="13">
        <f t="shared" si="8"/>
        <v>0</v>
      </c>
      <c r="J35" s="13">
        <f t="shared" si="9"/>
        <v>0</v>
      </c>
      <c r="K35" s="13">
        <f t="shared" si="10"/>
        <v>0</v>
      </c>
      <c r="L35" s="13">
        <f t="shared" si="18"/>
        <v>0</v>
      </c>
      <c r="M35" s="13">
        <f t="shared" si="1"/>
        <v>0</v>
      </c>
      <c r="O35" s="11"/>
      <c r="P35" s="11"/>
      <c r="Q35" s="11"/>
      <c r="R35" s="11"/>
      <c r="S35" s="11"/>
      <c r="T35" s="11"/>
      <c r="U35" s="11"/>
      <c r="V35" s="11"/>
      <c r="W35" s="11"/>
      <c r="X35" s="27">
        <f t="shared" si="19"/>
        <v>0</v>
      </c>
      <c r="Z35" s="28">
        <f t="shared" si="2"/>
        <v>0</v>
      </c>
      <c r="AB35" s="13">
        <f t="shared" si="11"/>
        <v>0</v>
      </c>
      <c r="AC35" s="13">
        <f t="shared" si="20"/>
        <v>0</v>
      </c>
      <c r="AD35" s="7"/>
      <c r="AE35" s="11"/>
      <c r="AF35" s="11"/>
      <c r="AG35" s="11"/>
      <c r="AH35" s="11"/>
      <c r="AI35" s="11"/>
      <c r="AJ35" s="11"/>
      <c r="AK35" s="11"/>
      <c r="AL35" s="27">
        <f t="shared" si="3"/>
        <v>0</v>
      </c>
      <c r="AN35" s="22">
        <f t="shared" si="12"/>
        <v>0</v>
      </c>
      <c r="AO35" s="22">
        <f t="shared" si="13"/>
        <v>0</v>
      </c>
      <c r="AP35" s="21" t="str">
        <f t="shared" si="14"/>
        <v>All of your gap is added to your investments</v>
      </c>
    </row>
    <row r="36" spans="1:42" x14ac:dyDescent="0.85">
      <c r="A36" s="1" t="str">
        <f t="shared" si="15"/>
        <v/>
      </c>
      <c r="B36" s="1" t="str">
        <f t="shared" si="16"/>
        <v/>
      </c>
      <c r="C36" s="1" t="str">
        <f t="shared" si="17"/>
        <v/>
      </c>
      <c r="E36" s="13">
        <f t="shared" si="4"/>
        <v>0</v>
      </c>
      <c r="F36" s="13">
        <f t="shared" si="5"/>
        <v>0</v>
      </c>
      <c r="G36" s="13">
        <f t="shared" si="6"/>
        <v>0</v>
      </c>
      <c r="H36" s="13">
        <f t="shared" si="7"/>
        <v>0</v>
      </c>
      <c r="I36" s="13">
        <f t="shared" si="8"/>
        <v>0</v>
      </c>
      <c r="J36" s="13">
        <f t="shared" si="9"/>
        <v>0</v>
      </c>
      <c r="K36" s="13">
        <f t="shared" si="10"/>
        <v>0</v>
      </c>
      <c r="L36" s="13">
        <f t="shared" ref="L36:L64" si="21">SUM(E36:K36)</f>
        <v>0</v>
      </c>
      <c r="M36" s="13">
        <f t="shared" ref="M36:M64" si="22">L36*Withdrawal_rate</f>
        <v>0</v>
      </c>
      <c r="O36" s="10"/>
      <c r="P36" s="10"/>
      <c r="Q36" s="10"/>
      <c r="R36" s="10"/>
      <c r="S36" s="11"/>
      <c r="T36" s="11"/>
      <c r="U36" s="10"/>
      <c r="V36" s="12"/>
      <c r="W36" s="10"/>
      <c r="X36" s="27">
        <f t="shared" si="19"/>
        <v>0</v>
      </c>
      <c r="Z36" s="28">
        <f t="shared" ref="Z36:Z64" si="23">annual_spend</f>
        <v>0</v>
      </c>
      <c r="AB36" s="13">
        <f t="shared" si="11"/>
        <v>0</v>
      </c>
      <c r="AC36" s="13">
        <f t="shared" ref="AC36:AC64" si="24">MAX(Z36-AB36,0)</f>
        <v>0</v>
      </c>
      <c r="AE36" s="11"/>
      <c r="AF36" s="11"/>
      <c r="AG36" s="11"/>
      <c r="AH36" s="11"/>
      <c r="AI36" s="11"/>
      <c r="AJ36" s="11"/>
      <c r="AK36" s="11"/>
      <c r="AL36" s="27">
        <f t="shared" si="3"/>
        <v>0</v>
      </c>
      <c r="AN36" s="22">
        <f t="shared" si="12"/>
        <v>0</v>
      </c>
      <c r="AO36" s="22">
        <f t="shared" si="13"/>
        <v>0</v>
      </c>
      <c r="AP36" s="21" t="str">
        <f t="shared" si="14"/>
        <v>All of your gap is added to your investments</v>
      </c>
    </row>
    <row r="37" spans="1:42" x14ac:dyDescent="0.85">
      <c r="A37" s="1" t="str">
        <f t="shared" si="15"/>
        <v/>
      </c>
      <c r="B37" s="1" t="str">
        <f t="shared" si="16"/>
        <v/>
      </c>
      <c r="C37" s="1" t="str">
        <f t="shared" si="17"/>
        <v/>
      </c>
      <c r="E37" s="13">
        <f t="shared" ref="E37:E64" si="25">(E36+AE36-AC36)*(1+real_growth)</f>
        <v>0</v>
      </c>
      <c r="F37" s="13">
        <f t="shared" ref="F37:F64" si="26">(F36+AF36)*(1+real_growth)</f>
        <v>0</v>
      </c>
      <c r="G37" s="13">
        <f t="shared" ref="G37:G64" si="27">(G36+AG36)*(1+real_growth)</f>
        <v>0</v>
      </c>
      <c r="H37" s="13">
        <f t="shared" ref="H37:H64" si="28">(H36+AH36)*(1+real_growth)</f>
        <v>0</v>
      </c>
      <c r="I37" s="13">
        <f t="shared" ref="I37:I64" si="29">(I36+AI36)*(1+real_growth)</f>
        <v>0</v>
      </c>
      <c r="J37" s="13">
        <f t="shared" ref="J37:J64" si="30">(J36+AJ36)*(1+real_growth)</f>
        <v>0</v>
      </c>
      <c r="K37" s="13">
        <f t="shared" ref="K37:K64" si="31">(K36+AK36)*(1+real_growth)</f>
        <v>0</v>
      </c>
      <c r="L37" s="13">
        <f t="shared" si="21"/>
        <v>0</v>
      </c>
      <c r="M37" s="13">
        <f t="shared" si="22"/>
        <v>0</v>
      </c>
      <c r="O37" s="10"/>
      <c r="P37" s="10"/>
      <c r="Q37" s="10"/>
      <c r="R37" s="10"/>
      <c r="S37" s="11"/>
      <c r="T37" s="11"/>
      <c r="U37" s="10"/>
      <c r="V37" s="12"/>
      <c r="W37" s="10"/>
      <c r="X37" s="27">
        <f t="shared" si="19"/>
        <v>0</v>
      </c>
      <c r="Z37" s="28">
        <f t="shared" si="23"/>
        <v>0</v>
      </c>
      <c r="AB37" s="13">
        <f t="shared" si="11"/>
        <v>0</v>
      </c>
      <c r="AC37" s="13">
        <f t="shared" si="24"/>
        <v>0</v>
      </c>
      <c r="AE37" s="11"/>
      <c r="AF37" s="11"/>
      <c r="AG37" s="11"/>
      <c r="AH37" s="11"/>
      <c r="AI37" s="11"/>
      <c r="AJ37" s="11"/>
      <c r="AK37" s="11"/>
      <c r="AL37" s="27">
        <f t="shared" si="3"/>
        <v>0</v>
      </c>
      <c r="AN37" s="22">
        <f t="shared" si="12"/>
        <v>0</v>
      </c>
      <c r="AO37" s="22">
        <f t="shared" si="13"/>
        <v>0</v>
      </c>
      <c r="AP37" s="21" t="str">
        <f t="shared" si="14"/>
        <v>All of your gap is added to your investments</v>
      </c>
    </row>
    <row r="38" spans="1:42" x14ac:dyDescent="0.85">
      <c r="A38" s="1" t="str">
        <f t="shared" si="15"/>
        <v/>
      </c>
      <c r="B38" s="1" t="str">
        <f t="shared" si="16"/>
        <v/>
      </c>
      <c r="C38" s="1" t="str">
        <f t="shared" si="17"/>
        <v/>
      </c>
      <c r="E38" s="13">
        <f t="shared" si="25"/>
        <v>0</v>
      </c>
      <c r="F38" s="13">
        <f t="shared" si="26"/>
        <v>0</v>
      </c>
      <c r="G38" s="13">
        <f t="shared" si="27"/>
        <v>0</v>
      </c>
      <c r="H38" s="13">
        <f t="shared" si="28"/>
        <v>0</v>
      </c>
      <c r="I38" s="13">
        <f t="shared" si="29"/>
        <v>0</v>
      </c>
      <c r="J38" s="13">
        <f t="shared" si="30"/>
        <v>0</v>
      </c>
      <c r="K38" s="13">
        <f t="shared" si="31"/>
        <v>0</v>
      </c>
      <c r="L38" s="13">
        <f t="shared" si="21"/>
        <v>0</v>
      </c>
      <c r="M38" s="13">
        <f t="shared" si="22"/>
        <v>0</v>
      </c>
      <c r="O38" s="10"/>
      <c r="P38" s="10"/>
      <c r="Q38" s="10"/>
      <c r="R38" s="10"/>
      <c r="S38" s="11"/>
      <c r="T38" s="11"/>
      <c r="U38" s="10"/>
      <c r="V38" s="12"/>
      <c r="W38" s="10"/>
      <c r="X38" s="27">
        <f t="shared" si="19"/>
        <v>0</v>
      </c>
      <c r="Z38" s="28">
        <f t="shared" si="23"/>
        <v>0</v>
      </c>
      <c r="AB38" s="13">
        <f t="shared" si="11"/>
        <v>0</v>
      </c>
      <c r="AC38" s="13">
        <f t="shared" si="24"/>
        <v>0</v>
      </c>
      <c r="AE38" s="11"/>
      <c r="AF38" s="11"/>
      <c r="AG38" s="11"/>
      <c r="AH38" s="11"/>
      <c r="AI38" s="11"/>
      <c r="AJ38" s="11"/>
      <c r="AK38" s="11"/>
      <c r="AL38" s="27">
        <f t="shared" si="3"/>
        <v>0</v>
      </c>
      <c r="AN38" s="22">
        <f t="shared" si="12"/>
        <v>0</v>
      </c>
      <c r="AO38" s="22">
        <f t="shared" si="13"/>
        <v>0</v>
      </c>
      <c r="AP38" s="21" t="str">
        <f t="shared" si="14"/>
        <v>All of your gap is added to your investments</v>
      </c>
    </row>
    <row r="39" spans="1:42" x14ac:dyDescent="0.85">
      <c r="A39" s="1" t="str">
        <f t="shared" si="15"/>
        <v/>
      </c>
      <c r="B39" s="1" t="str">
        <f t="shared" si="16"/>
        <v/>
      </c>
      <c r="C39" s="1" t="str">
        <f t="shared" si="17"/>
        <v/>
      </c>
      <c r="E39" s="13">
        <f t="shared" si="25"/>
        <v>0</v>
      </c>
      <c r="F39" s="13">
        <f t="shared" si="26"/>
        <v>0</v>
      </c>
      <c r="G39" s="13">
        <f t="shared" si="27"/>
        <v>0</v>
      </c>
      <c r="H39" s="13">
        <f t="shared" si="28"/>
        <v>0</v>
      </c>
      <c r="I39" s="13">
        <f t="shared" si="29"/>
        <v>0</v>
      </c>
      <c r="J39" s="13">
        <f t="shared" si="30"/>
        <v>0</v>
      </c>
      <c r="K39" s="13">
        <f t="shared" si="31"/>
        <v>0</v>
      </c>
      <c r="L39" s="13">
        <f t="shared" si="21"/>
        <v>0</v>
      </c>
      <c r="M39" s="13">
        <f t="shared" si="22"/>
        <v>0</v>
      </c>
      <c r="O39" s="10"/>
      <c r="P39" s="10"/>
      <c r="Q39" s="10"/>
      <c r="R39" s="10"/>
      <c r="S39" s="11"/>
      <c r="T39" s="11"/>
      <c r="U39" s="10"/>
      <c r="V39" s="12"/>
      <c r="W39" s="10"/>
      <c r="X39" s="27">
        <f t="shared" si="19"/>
        <v>0</v>
      </c>
      <c r="Z39" s="28">
        <f t="shared" si="23"/>
        <v>0</v>
      </c>
      <c r="AB39" s="13">
        <f t="shared" si="11"/>
        <v>0</v>
      </c>
      <c r="AC39" s="13">
        <f t="shared" si="24"/>
        <v>0</v>
      </c>
      <c r="AE39" s="11"/>
      <c r="AF39" s="11"/>
      <c r="AG39" s="11"/>
      <c r="AH39" s="11"/>
      <c r="AI39" s="11"/>
      <c r="AJ39" s="11"/>
      <c r="AK39" s="11"/>
      <c r="AL39" s="27">
        <f t="shared" si="3"/>
        <v>0</v>
      </c>
      <c r="AN39" s="22">
        <f t="shared" si="12"/>
        <v>0</v>
      </c>
      <c r="AO39" s="22">
        <f t="shared" si="13"/>
        <v>0</v>
      </c>
      <c r="AP39" s="21" t="str">
        <f t="shared" si="14"/>
        <v>All of your gap is added to your investments</v>
      </c>
    </row>
    <row r="40" spans="1:42" x14ac:dyDescent="0.85">
      <c r="A40" s="1" t="str">
        <f t="shared" si="15"/>
        <v/>
      </c>
      <c r="B40" s="1" t="str">
        <f t="shared" si="16"/>
        <v/>
      </c>
      <c r="C40" s="1" t="str">
        <f t="shared" si="17"/>
        <v/>
      </c>
      <c r="E40" s="13">
        <f t="shared" si="25"/>
        <v>0</v>
      </c>
      <c r="F40" s="13">
        <f t="shared" si="26"/>
        <v>0</v>
      </c>
      <c r="G40" s="13">
        <f t="shared" si="27"/>
        <v>0</v>
      </c>
      <c r="H40" s="13">
        <f t="shared" si="28"/>
        <v>0</v>
      </c>
      <c r="I40" s="13">
        <f t="shared" si="29"/>
        <v>0</v>
      </c>
      <c r="J40" s="13">
        <f t="shared" si="30"/>
        <v>0</v>
      </c>
      <c r="K40" s="13">
        <f t="shared" si="31"/>
        <v>0</v>
      </c>
      <c r="L40" s="13">
        <f t="shared" si="21"/>
        <v>0</v>
      </c>
      <c r="M40" s="13">
        <f t="shared" si="22"/>
        <v>0</v>
      </c>
      <c r="O40" s="10"/>
      <c r="P40" s="10"/>
      <c r="Q40" s="10"/>
      <c r="R40" s="10"/>
      <c r="S40" s="11"/>
      <c r="T40" s="11"/>
      <c r="U40" s="10"/>
      <c r="V40" s="12"/>
      <c r="W40" s="10"/>
      <c r="X40" s="27">
        <f t="shared" si="19"/>
        <v>0</v>
      </c>
      <c r="Z40" s="28">
        <f t="shared" si="23"/>
        <v>0</v>
      </c>
      <c r="AB40" s="13">
        <f t="shared" si="11"/>
        <v>0</v>
      </c>
      <c r="AC40" s="13">
        <f t="shared" si="24"/>
        <v>0</v>
      </c>
      <c r="AE40" s="11"/>
      <c r="AF40" s="11"/>
      <c r="AG40" s="11"/>
      <c r="AH40" s="11"/>
      <c r="AI40" s="11"/>
      <c r="AJ40" s="11"/>
      <c r="AK40" s="11"/>
      <c r="AL40" s="27">
        <f t="shared" si="3"/>
        <v>0</v>
      </c>
      <c r="AN40" s="22">
        <f t="shared" si="12"/>
        <v>0</v>
      </c>
      <c r="AO40" s="22">
        <f t="shared" si="13"/>
        <v>0</v>
      </c>
      <c r="AP40" s="21" t="str">
        <f t="shared" si="14"/>
        <v>All of your gap is added to your investments</v>
      </c>
    </row>
    <row r="41" spans="1:42" x14ac:dyDescent="0.85">
      <c r="A41" s="1" t="str">
        <f t="shared" si="15"/>
        <v/>
      </c>
      <c r="B41" s="1" t="str">
        <f t="shared" si="16"/>
        <v/>
      </c>
      <c r="C41" s="1" t="str">
        <f t="shared" si="17"/>
        <v/>
      </c>
      <c r="E41" s="13">
        <f t="shared" si="25"/>
        <v>0</v>
      </c>
      <c r="F41" s="13">
        <f t="shared" si="26"/>
        <v>0</v>
      </c>
      <c r="G41" s="13">
        <f t="shared" si="27"/>
        <v>0</v>
      </c>
      <c r="H41" s="13">
        <f t="shared" si="28"/>
        <v>0</v>
      </c>
      <c r="I41" s="13">
        <f t="shared" si="29"/>
        <v>0</v>
      </c>
      <c r="J41" s="13">
        <f t="shared" si="30"/>
        <v>0</v>
      </c>
      <c r="K41" s="13">
        <f t="shared" si="31"/>
        <v>0</v>
      </c>
      <c r="L41" s="13">
        <f t="shared" si="21"/>
        <v>0</v>
      </c>
      <c r="M41" s="13">
        <f t="shared" si="22"/>
        <v>0</v>
      </c>
      <c r="O41" s="10"/>
      <c r="P41" s="10"/>
      <c r="Q41" s="10"/>
      <c r="R41" s="10"/>
      <c r="S41" s="11"/>
      <c r="T41" s="11"/>
      <c r="U41" s="10"/>
      <c r="V41" s="12"/>
      <c r="W41" s="10"/>
      <c r="X41" s="27">
        <f t="shared" si="19"/>
        <v>0</v>
      </c>
      <c r="Z41" s="28">
        <f t="shared" si="23"/>
        <v>0</v>
      </c>
      <c r="AB41" s="13">
        <f t="shared" si="11"/>
        <v>0</v>
      </c>
      <c r="AC41" s="13">
        <f t="shared" si="24"/>
        <v>0</v>
      </c>
      <c r="AE41" s="11"/>
      <c r="AF41" s="11"/>
      <c r="AG41" s="11"/>
      <c r="AH41" s="11"/>
      <c r="AI41" s="11"/>
      <c r="AJ41" s="11"/>
      <c r="AK41" s="11"/>
      <c r="AL41" s="27">
        <f t="shared" si="3"/>
        <v>0</v>
      </c>
      <c r="AN41" s="22">
        <f t="shared" si="12"/>
        <v>0</v>
      </c>
      <c r="AO41" s="22">
        <f t="shared" si="13"/>
        <v>0</v>
      </c>
      <c r="AP41" s="21" t="str">
        <f t="shared" si="14"/>
        <v>All of your gap is added to your investments</v>
      </c>
    </row>
    <row r="42" spans="1:42" x14ac:dyDescent="0.85">
      <c r="A42" s="1" t="str">
        <f t="shared" si="15"/>
        <v/>
      </c>
      <c r="B42" s="1" t="str">
        <f t="shared" si="16"/>
        <v/>
      </c>
      <c r="C42" s="1" t="str">
        <f t="shared" si="17"/>
        <v/>
      </c>
      <c r="E42" s="13">
        <f t="shared" si="25"/>
        <v>0</v>
      </c>
      <c r="F42" s="13">
        <f t="shared" si="26"/>
        <v>0</v>
      </c>
      <c r="G42" s="13">
        <f t="shared" si="27"/>
        <v>0</v>
      </c>
      <c r="H42" s="13">
        <f t="shared" si="28"/>
        <v>0</v>
      </c>
      <c r="I42" s="13">
        <f t="shared" si="29"/>
        <v>0</v>
      </c>
      <c r="J42" s="13">
        <f t="shared" si="30"/>
        <v>0</v>
      </c>
      <c r="K42" s="13">
        <f t="shared" si="31"/>
        <v>0</v>
      </c>
      <c r="L42" s="13">
        <f t="shared" si="21"/>
        <v>0</v>
      </c>
      <c r="M42" s="13">
        <f t="shared" si="22"/>
        <v>0</v>
      </c>
      <c r="O42" s="10"/>
      <c r="P42" s="10"/>
      <c r="Q42" s="10"/>
      <c r="R42" s="10"/>
      <c r="S42" s="11"/>
      <c r="T42" s="11"/>
      <c r="U42" s="10"/>
      <c r="V42" s="12"/>
      <c r="W42" s="10"/>
      <c r="X42" s="27">
        <f t="shared" si="19"/>
        <v>0</v>
      </c>
      <c r="Z42" s="28">
        <f t="shared" si="23"/>
        <v>0</v>
      </c>
      <c r="AB42" s="13">
        <f t="shared" si="11"/>
        <v>0</v>
      </c>
      <c r="AC42" s="13">
        <f t="shared" si="24"/>
        <v>0</v>
      </c>
      <c r="AE42" s="11"/>
      <c r="AF42" s="11"/>
      <c r="AG42" s="11"/>
      <c r="AH42" s="11"/>
      <c r="AI42" s="11"/>
      <c r="AJ42" s="11"/>
      <c r="AK42" s="11"/>
      <c r="AL42" s="27">
        <f t="shared" si="3"/>
        <v>0</v>
      </c>
      <c r="AN42" s="22">
        <f t="shared" si="12"/>
        <v>0</v>
      </c>
      <c r="AO42" s="22">
        <f t="shared" si="13"/>
        <v>0</v>
      </c>
      <c r="AP42" s="21" t="str">
        <f t="shared" si="14"/>
        <v>All of your gap is added to your investments</v>
      </c>
    </row>
    <row r="43" spans="1:42" x14ac:dyDescent="0.85">
      <c r="A43" s="1" t="str">
        <f t="shared" si="15"/>
        <v/>
      </c>
      <c r="B43" s="1" t="str">
        <f t="shared" si="16"/>
        <v/>
      </c>
      <c r="C43" s="1" t="str">
        <f t="shared" si="17"/>
        <v/>
      </c>
      <c r="E43" s="13">
        <f t="shared" si="25"/>
        <v>0</v>
      </c>
      <c r="F43" s="13">
        <f t="shared" si="26"/>
        <v>0</v>
      </c>
      <c r="G43" s="13">
        <f t="shared" si="27"/>
        <v>0</v>
      </c>
      <c r="H43" s="13">
        <f t="shared" si="28"/>
        <v>0</v>
      </c>
      <c r="I43" s="13">
        <f t="shared" si="29"/>
        <v>0</v>
      </c>
      <c r="J43" s="13">
        <f t="shared" si="30"/>
        <v>0</v>
      </c>
      <c r="K43" s="13">
        <f t="shared" si="31"/>
        <v>0</v>
      </c>
      <c r="L43" s="13">
        <f t="shared" si="21"/>
        <v>0</v>
      </c>
      <c r="M43" s="13">
        <f t="shared" si="22"/>
        <v>0</v>
      </c>
      <c r="O43" s="10"/>
      <c r="P43" s="10"/>
      <c r="Q43" s="10"/>
      <c r="R43" s="10"/>
      <c r="S43" s="11"/>
      <c r="T43" s="11"/>
      <c r="U43" s="10"/>
      <c r="V43" s="12"/>
      <c r="W43" s="10"/>
      <c r="X43" s="27">
        <f t="shared" si="19"/>
        <v>0</v>
      </c>
      <c r="Z43" s="28">
        <f t="shared" si="23"/>
        <v>0</v>
      </c>
      <c r="AB43" s="13">
        <f t="shared" si="11"/>
        <v>0</v>
      </c>
      <c r="AC43" s="13">
        <f t="shared" si="24"/>
        <v>0</v>
      </c>
      <c r="AE43" s="11"/>
      <c r="AF43" s="11"/>
      <c r="AG43" s="11"/>
      <c r="AH43" s="11"/>
      <c r="AI43" s="11"/>
      <c r="AJ43" s="11"/>
      <c r="AK43" s="11"/>
      <c r="AL43" s="27">
        <f t="shared" si="3"/>
        <v>0</v>
      </c>
      <c r="AN43" s="22">
        <f t="shared" si="12"/>
        <v>0</v>
      </c>
      <c r="AO43" s="22">
        <f t="shared" si="13"/>
        <v>0</v>
      </c>
      <c r="AP43" s="21" t="str">
        <f t="shared" si="14"/>
        <v>All of your gap is added to your investments</v>
      </c>
    </row>
    <row r="44" spans="1:42" x14ac:dyDescent="0.85">
      <c r="A44" s="1" t="str">
        <f t="shared" si="15"/>
        <v/>
      </c>
      <c r="B44" s="1" t="str">
        <f t="shared" si="16"/>
        <v/>
      </c>
      <c r="C44" s="1" t="str">
        <f t="shared" si="17"/>
        <v/>
      </c>
      <c r="E44" s="13">
        <f t="shared" si="25"/>
        <v>0</v>
      </c>
      <c r="F44" s="13">
        <f t="shared" si="26"/>
        <v>0</v>
      </c>
      <c r="G44" s="13">
        <f t="shared" si="27"/>
        <v>0</v>
      </c>
      <c r="H44" s="13">
        <f t="shared" si="28"/>
        <v>0</v>
      </c>
      <c r="I44" s="13">
        <f t="shared" si="29"/>
        <v>0</v>
      </c>
      <c r="J44" s="13">
        <f t="shared" si="30"/>
        <v>0</v>
      </c>
      <c r="K44" s="13">
        <f t="shared" si="31"/>
        <v>0</v>
      </c>
      <c r="L44" s="13">
        <f t="shared" si="21"/>
        <v>0</v>
      </c>
      <c r="M44" s="13">
        <f t="shared" si="22"/>
        <v>0</v>
      </c>
      <c r="O44" s="10"/>
      <c r="P44" s="10"/>
      <c r="Q44" s="10"/>
      <c r="R44" s="10"/>
      <c r="S44" s="11"/>
      <c r="T44" s="11"/>
      <c r="U44" s="10"/>
      <c r="V44" s="12"/>
      <c r="W44" s="10"/>
      <c r="X44" s="27">
        <f t="shared" si="19"/>
        <v>0</v>
      </c>
      <c r="Z44" s="28">
        <f t="shared" si="23"/>
        <v>0</v>
      </c>
      <c r="AB44" s="13">
        <f t="shared" si="11"/>
        <v>0</v>
      </c>
      <c r="AC44" s="13">
        <f t="shared" si="24"/>
        <v>0</v>
      </c>
      <c r="AE44" s="11"/>
      <c r="AF44" s="11"/>
      <c r="AG44" s="11"/>
      <c r="AH44" s="11"/>
      <c r="AI44" s="11"/>
      <c r="AJ44" s="11"/>
      <c r="AK44" s="11"/>
      <c r="AL44" s="27">
        <f t="shared" si="3"/>
        <v>0</v>
      </c>
      <c r="AN44" s="22">
        <f t="shared" si="12"/>
        <v>0</v>
      </c>
      <c r="AO44" s="22">
        <f t="shared" si="13"/>
        <v>0</v>
      </c>
      <c r="AP44" s="21" t="str">
        <f t="shared" si="14"/>
        <v>All of your gap is added to your investments</v>
      </c>
    </row>
    <row r="45" spans="1:42" x14ac:dyDescent="0.85">
      <c r="A45" s="1" t="str">
        <f t="shared" si="15"/>
        <v/>
      </c>
      <c r="B45" s="1" t="str">
        <f t="shared" si="16"/>
        <v/>
      </c>
      <c r="C45" s="1" t="str">
        <f t="shared" si="17"/>
        <v/>
      </c>
      <c r="E45" s="13">
        <f t="shared" si="25"/>
        <v>0</v>
      </c>
      <c r="F45" s="13">
        <f t="shared" si="26"/>
        <v>0</v>
      </c>
      <c r="G45" s="13">
        <f t="shared" si="27"/>
        <v>0</v>
      </c>
      <c r="H45" s="13">
        <f t="shared" si="28"/>
        <v>0</v>
      </c>
      <c r="I45" s="13">
        <f t="shared" si="29"/>
        <v>0</v>
      </c>
      <c r="J45" s="13">
        <f t="shared" si="30"/>
        <v>0</v>
      </c>
      <c r="K45" s="13">
        <f t="shared" si="31"/>
        <v>0</v>
      </c>
      <c r="L45" s="13">
        <f t="shared" si="21"/>
        <v>0</v>
      </c>
      <c r="M45" s="13">
        <f t="shared" si="22"/>
        <v>0</v>
      </c>
      <c r="O45" s="10"/>
      <c r="P45" s="10"/>
      <c r="Q45" s="10"/>
      <c r="R45" s="10"/>
      <c r="S45" s="11"/>
      <c r="T45" s="11"/>
      <c r="U45" s="10"/>
      <c r="V45" s="12"/>
      <c r="W45" s="10"/>
      <c r="X45" s="27">
        <f t="shared" si="19"/>
        <v>0</v>
      </c>
      <c r="Z45" s="28">
        <f t="shared" si="23"/>
        <v>0</v>
      </c>
      <c r="AB45" s="13">
        <f t="shared" si="11"/>
        <v>0</v>
      </c>
      <c r="AC45" s="13">
        <f t="shared" si="24"/>
        <v>0</v>
      </c>
      <c r="AE45" s="11"/>
      <c r="AF45" s="11"/>
      <c r="AG45" s="11"/>
      <c r="AH45" s="11"/>
      <c r="AI45" s="11"/>
      <c r="AJ45" s="11"/>
      <c r="AK45" s="11"/>
      <c r="AL45" s="27">
        <f t="shared" si="3"/>
        <v>0</v>
      </c>
      <c r="AN45" s="22">
        <f t="shared" si="12"/>
        <v>0</v>
      </c>
      <c r="AO45" s="22">
        <f t="shared" si="13"/>
        <v>0</v>
      </c>
      <c r="AP45" s="21" t="str">
        <f t="shared" si="14"/>
        <v>All of your gap is added to your investments</v>
      </c>
    </row>
    <row r="46" spans="1:42" x14ac:dyDescent="0.85">
      <c r="A46" s="1" t="str">
        <f t="shared" si="15"/>
        <v/>
      </c>
      <c r="B46" s="1" t="str">
        <f t="shared" si="16"/>
        <v/>
      </c>
      <c r="C46" s="1" t="str">
        <f t="shared" si="17"/>
        <v/>
      </c>
      <c r="E46" s="13">
        <f t="shared" si="25"/>
        <v>0</v>
      </c>
      <c r="F46" s="13">
        <f t="shared" si="26"/>
        <v>0</v>
      </c>
      <c r="G46" s="13">
        <f t="shared" si="27"/>
        <v>0</v>
      </c>
      <c r="H46" s="13">
        <f t="shared" si="28"/>
        <v>0</v>
      </c>
      <c r="I46" s="13">
        <f t="shared" si="29"/>
        <v>0</v>
      </c>
      <c r="J46" s="13">
        <f t="shared" si="30"/>
        <v>0</v>
      </c>
      <c r="K46" s="13">
        <f t="shared" si="31"/>
        <v>0</v>
      </c>
      <c r="L46" s="13">
        <f t="shared" si="21"/>
        <v>0</v>
      </c>
      <c r="M46" s="13">
        <f t="shared" si="22"/>
        <v>0</v>
      </c>
      <c r="O46" s="10"/>
      <c r="P46" s="10"/>
      <c r="Q46" s="10"/>
      <c r="R46" s="10"/>
      <c r="S46" s="11"/>
      <c r="T46" s="11"/>
      <c r="U46" s="10"/>
      <c r="V46" s="12"/>
      <c r="W46" s="10"/>
      <c r="X46" s="27">
        <f t="shared" si="19"/>
        <v>0</v>
      </c>
      <c r="Z46" s="28">
        <f t="shared" si="23"/>
        <v>0</v>
      </c>
      <c r="AB46" s="13">
        <f t="shared" si="11"/>
        <v>0</v>
      </c>
      <c r="AC46" s="13">
        <f t="shared" si="24"/>
        <v>0</v>
      </c>
      <c r="AE46" s="11"/>
      <c r="AF46" s="11"/>
      <c r="AG46" s="11"/>
      <c r="AH46" s="11"/>
      <c r="AI46" s="11"/>
      <c r="AJ46" s="11"/>
      <c r="AK46" s="11"/>
      <c r="AL46" s="27">
        <f t="shared" si="3"/>
        <v>0</v>
      </c>
      <c r="AN46" s="22">
        <f t="shared" si="12"/>
        <v>0</v>
      </c>
      <c r="AO46" s="22">
        <f t="shared" si="13"/>
        <v>0</v>
      </c>
      <c r="AP46" s="21" t="str">
        <f t="shared" si="14"/>
        <v>All of your gap is added to your investments</v>
      </c>
    </row>
    <row r="47" spans="1:42" x14ac:dyDescent="0.85">
      <c r="A47" s="1" t="str">
        <f t="shared" si="15"/>
        <v/>
      </c>
      <c r="B47" s="1" t="str">
        <f t="shared" si="16"/>
        <v/>
      </c>
      <c r="C47" s="1" t="str">
        <f t="shared" si="17"/>
        <v/>
      </c>
      <c r="E47" s="13">
        <f t="shared" si="25"/>
        <v>0</v>
      </c>
      <c r="F47" s="13">
        <f t="shared" si="26"/>
        <v>0</v>
      </c>
      <c r="G47" s="13">
        <f t="shared" si="27"/>
        <v>0</v>
      </c>
      <c r="H47" s="13">
        <f t="shared" si="28"/>
        <v>0</v>
      </c>
      <c r="I47" s="13">
        <f t="shared" si="29"/>
        <v>0</v>
      </c>
      <c r="J47" s="13">
        <f t="shared" si="30"/>
        <v>0</v>
      </c>
      <c r="K47" s="13">
        <f t="shared" si="31"/>
        <v>0</v>
      </c>
      <c r="L47" s="13">
        <f t="shared" si="21"/>
        <v>0</v>
      </c>
      <c r="M47" s="13">
        <f t="shared" si="22"/>
        <v>0</v>
      </c>
      <c r="O47" s="10"/>
      <c r="P47" s="10"/>
      <c r="Q47" s="10"/>
      <c r="R47" s="10"/>
      <c r="S47" s="11"/>
      <c r="T47" s="11"/>
      <c r="U47" s="10"/>
      <c r="V47" s="12"/>
      <c r="W47" s="10"/>
      <c r="X47" s="27">
        <f t="shared" si="19"/>
        <v>0</v>
      </c>
      <c r="Z47" s="28">
        <f t="shared" si="23"/>
        <v>0</v>
      </c>
      <c r="AB47" s="13">
        <f t="shared" si="11"/>
        <v>0</v>
      </c>
      <c r="AC47" s="13">
        <f t="shared" si="24"/>
        <v>0</v>
      </c>
      <c r="AE47" s="11"/>
      <c r="AF47" s="11"/>
      <c r="AG47" s="11"/>
      <c r="AH47" s="11"/>
      <c r="AI47" s="11"/>
      <c r="AJ47" s="11"/>
      <c r="AK47" s="11"/>
      <c r="AL47" s="27">
        <f t="shared" si="3"/>
        <v>0</v>
      </c>
      <c r="AN47" s="22">
        <f t="shared" si="12"/>
        <v>0</v>
      </c>
      <c r="AO47" s="22">
        <f t="shared" si="13"/>
        <v>0</v>
      </c>
      <c r="AP47" s="21" t="str">
        <f t="shared" si="14"/>
        <v>All of your gap is added to your investments</v>
      </c>
    </row>
    <row r="48" spans="1:42" x14ac:dyDescent="0.85">
      <c r="A48" s="1" t="str">
        <f t="shared" si="15"/>
        <v/>
      </c>
      <c r="B48" s="1" t="str">
        <f t="shared" si="16"/>
        <v/>
      </c>
      <c r="C48" s="1" t="str">
        <f t="shared" si="17"/>
        <v/>
      </c>
      <c r="E48" s="13">
        <f t="shared" si="25"/>
        <v>0</v>
      </c>
      <c r="F48" s="13">
        <f t="shared" si="26"/>
        <v>0</v>
      </c>
      <c r="G48" s="13">
        <f t="shared" si="27"/>
        <v>0</v>
      </c>
      <c r="H48" s="13">
        <f t="shared" si="28"/>
        <v>0</v>
      </c>
      <c r="I48" s="13">
        <f t="shared" si="29"/>
        <v>0</v>
      </c>
      <c r="J48" s="13">
        <f t="shared" si="30"/>
        <v>0</v>
      </c>
      <c r="K48" s="13">
        <f t="shared" si="31"/>
        <v>0</v>
      </c>
      <c r="L48" s="13">
        <f t="shared" si="21"/>
        <v>0</v>
      </c>
      <c r="M48" s="13">
        <f t="shared" si="22"/>
        <v>0</v>
      </c>
      <c r="O48" s="10"/>
      <c r="P48" s="10"/>
      <c r="Q48" s="10"/>
      <c r="R48" s="10"/>
      <c r="S48" s="11"/>
      <c r="T48" s="11"/>
      <c r="U48" s="10"/>
      <c r="V48" s="12"/>
      <c r="W48" s="10"/>
      <c r="X48" s="27">
        <f t="shared" si="19"/>
        <v>0</v>
      </c>
      <c r="Z48" s="28">
        <f t="shared" si="23"/>
        <v>0</v>
      </c>
      <c r="AB48" s="13">
        <f t="shared" si="11"/>
        <v>0</v>
      </c>
      <c r="AC48" s="13">
        <f t="shared" si="24"/>
        <v>0</v>
      </c>
      <c r="AE48" s="11"/>
      <c r="AF48" s="11"/>
      <c r="AG48" s="11"/>
      <c r="AH48" s="11"/>
      <c r="AI48" s="11"/>
      <c r="AJ48" s="11"/>
      <c r="AK48" s="11"/>
      <c r="AL48" s="27">
        <f t="shared" si="3"/>
        <v>0</v>
      </c>
      <c r="AN48" s="22">
        <f t="shared" si="12"/>
        <v>0</v>
      </c>
      <c r="AO48" s="22">
        <f t="shared" si="13"/>
        <v>0</v>
      </c>
      <c r="AP48" s="21" t="str">
        <f t="shared" si="14"/>
        <v>All of your gap is added to your investments</v>
      </c>
    </row>
    <row r="49" spans="1:42" x14ac:dyDescent="0.85">
      <c r="A49" s="1" t="str">
        <f t="shared" si="15"/>
        <v/>
      </c>
      <c r="B49" s="1" t="str">
        <f t="shared" si="16"/>
        <v/>
      </c>
      <c r="C49" s="1" t="str">
        <f t="shared" si="17"/>
        <v/>
      </c>
      <c r="E49" s="13">
        <f t="shared" si="25"/>
        <v>0</v>
      </c>
      <c r="F49" s="13">
        <f t="shared" si="26"/>
        <v>0</v>
      </c>
      <c r="G49" s="13">
        <f t="shared" si="27"/>
        <v>0</v>
      </c>
      <c r="H49" s="13">
        <f t="shared" si="28"/>
        <v>0</v>
      </c>
      <c r="I49" s="13">
        <f t="shared" si="29"/>
        <v>0</v>
      </c>
      <c r="J49" s="13">
        <f t="shared" si="30"/>
        <v>0</v>
      </c>
      <c r="K49" s="13">
        <f t="shared" si="31"/>
        <v>0</v>
      </c>
      <c r="L49" s="13">
        <f t="shared" si="21"/>
        <v>0</v>
      </c>
      <c r="M49" s="13">
        <f t="shared" si="22"/>
        <v>0</v>
      </c>
      <c r="O49" s="10"/>
      <c r="P49" s="10"/>
      <c r="Q49" s="10"/>
      <c r="R49" s="10"/>
      <c r="S49" s="11"/>
      <c r="T49" s="11"/>
      <c r="U49" s="10"/>
      <c r="V49" s="12"/>
      <c r="W49" s="10"/>
      <c r="X49" s="27">
        <f t="shared" si="19"/>
        <v>0</v>
      </c>
      <c r="Z49" s="28">
        <f t="shared" si="23"/>
        <v>0</v>
      </c>
      <c r="AB49" s="13">
        <f t="shared" si="11"/>
        <v>0</v>
      </c>
      <c r="AC49" s="13">
        <f t="shared" si="24"/>
        <v>0</v>
      </c>
      <c r="AE49" s="11"/>
      <c r="AF49" s="11"/>
      <c r="AG49" s="11"/>
      <c r="AH49" s="11"/>
      <c r="AI49" s="11"/>
      <c r="AJ49" s="11"/>
      <c r="AK49" s="11"/>
      <c r="AL49" s="27">
        <f t="shared" si="3"/>
        <v>0</v>
      </c>
      <c r="AN49" s="22">
        <f t="shared" si="12"/>
        <v>0</v>
      </c>
      <c r="AO49" s="22">
        <f t="shared" si="13"/>
        <v>0</v>
      </c>
      <c r="AP49" s="21" t="str">
        <f t="shared" si="14"/>
        <v>All of your gap is added to your investments</v>
      </c>
    </row>
    <row r="50" spans="1:42" x14ac:dyDescent="0.85">
      <c r="A50" s="1" t="str">
        <f t="shared" si="15"/>
        <v/>
      </c>
      <c r="B50" s="1" t="str">
        <f t="shared" si="16"/>
        <v/>
      </c>
      <c r="C50" s="1" t="str">
        <f t="shared" si="17"/>
        <v/>
      </c>
      <c r="E50" s="13">
        <f t="shared" si="25"/>
        <v>0</v>
      </c>
      <c r="F50" s="13">
        <f t="shared" si="26"/>
        <v>0</v>
      </c>
      <c r="G50" s="13">
        <f t="shared" si="27"/>
        <v>0</v>
      </c>
      <c r="H50" s="13">
        <f t="shared" si="28"/>
        <v>0</v>
      </c>
      <c r="I50" s="13">
        <f t="shared" si="29"/>
        <v>0</v>
      </c>
      <c r="J50" s="13">
        <f t="shared" si="30"/>
        <v>0</v>
      </c>
      <c r="K50" s="13">
        <f t="shared" si="31"/>
        <v>0</v>
      </c>
      <c r="L50" s="13">
        <f t="shared" si="21"/>
        <v>0</v>
      </c>
      <c r="M50" s="13">
        <f t="shared" si="22"/>
        <v>0</v>
      </c>
      <c r="O50" s="10"/>
      <c r="P50" s="10"/>
      <c r="Q50" s="10"/>
      <c r="R50" s="10"/>
      <c r="S50" s="11"/>
      <c r="T50" s="11"/>
      <c r="U50" s="10"/>
      <c r="V50" s="12"/>
      <c r="W50" s="10"/>
      <c r="X50" s="27">
        <f t="shared" si="19"/>
        <v>0</v>
      </c>
      <c r="Z50" s="28">
        <f t="shared" si="23"/>
        <v>0</v>
      </c>
      <c r="AB50" s="13">
        <f t="shared" si="11"/>
        <v>0</v>
      </c>
      <c r="AC50" s="13">
        <f t="shared" si="24"/>
        <v>0</v>
      </c>
      <c r="AE50" s="11"/>
      <c r="AF50" s="11"/>
      <c r="AG50" s="11"/>
      <c r="AH50" s="11"/>
      <c r="AI50" s="11"/>
      <c r="AJ50" s="11"/>
      <c r="AK50" s="11"/>
      <c r="AL50" s="27">
        <f t="shared" si="3"/>
        <v>0</v>
      </c>
      <c r="AN50" s="22">
        <f t="shared" si="12"/>
        <v>0</v>
      </c>
      <c r="AO50" s="22">
        <f t="shared" si="13"/>
        <v>0</v>
      </c>
      <c r="AP50" s="21" t="str">
        <f t="shared" si="14"/>
        <v>All of your gap is added to your investments</v>
      </c>
    </row>
    <row r="51" spans="1:42" x14ac:dyDescent="0.85">
      <c r="A51" s="1" t="str">
        <f t="shared" si="15"/>
        <v/>
      </c>
      <c r="B51" s="1" t="str">
        <f t="shared" si="16"/>
        <v/>
      </c>
      <c r="C51" s="1" t="str">
        <f t="shared" si="17"/>
        <v/>
      </c>
      <c r="E51" s="13">
        <f t="shared" si="25"/>
        <v>0</v>
      </c>
      <c r="F51" s="13">
        <f t="shared" si="26"/>
        <v>0</v>
      </c>
      <c r="G51" s="13">
        <f t="shared" si="27"/>
        <v>0</v>
      </c>
      <c r="H51" s="13">
        <f t="shared" si="28"/>
        <v>0</v>
      </c>
      <c r="I51" s="13">
        <f t="shared" si="29"/>
        <v>0</v>
      </c>
      <c r="J51" s="13">
        <f t="shared" si="30"/>
        <v>0</v>
      </c>
      <c r="K51" s="13">
        <f t="shared" si="31"/>
        <v>0</v>
      </c>
      <c r="L51" s="13">
        <f t="shared" si="21"/>
        <v>0</v>
      </c>
      <c r="M51" s="13">
        <f t="shared" si="22"/>
        <v>0</v>
      </c>
      <c r="O51" s="10"/>
      <c r="P51" s="10"/>
      <c r="Q51" s="10"/>
      <c r="R51" s="10"/>
      <c r="S51" s="11"/>
      <c r="T51" s="11"/>
      <c r="U51" s="10"/>
      <c r="V51" s="12"/>
      <c r="W51" s="10"/>
      <c r="X51" s="27">
        <f t="shared" si="19"/>
        <v>0</v>
      </c>
      <c r="Z51" s="28">
        <f t="shared" si="23"/>
        <v>0</v>
      </c>
      <c r="AB51" s="13">
        <f t="shared" si="11"/>
        <v>0</v>
      </c>
      <c r="AC51" s="13">
        <f t="shared" si="24"/>
        <v>0</v>
      </c>
      <c r="AE51" s="11"/>
      <c r="AF51" s="11"/>
      <c r="AG51" s="11"/>
      <c r="AH51" s="11"/>
      <c r="AI51" s="11"/>
      <c r="AJ51" s="11"/>
      <c r="AK51" s="11"/>
      <c r="AL51" s="27">
        <f t="shared" si="3"/>
        <v>0</v>
      </c>
      <c r="AN51" s="22">
        <f t="shared" si="12"/>
        <v>0</v>
      </c>
      <c r="AO51" s="22">
        <f t="shared" si="13"/>
        <v>0</v>
      </c>
      <c r="AP51" s="21" t="str">
        <f t="shared" si="14"/>
        <v>All of your gap is added to your investments</v>
      </c>
    </row>
    <row r="52" spans="1:42" x14ac:dyDescent="0.85">
      <c r="A52" s="1" t="str">
        <f t="shared" si="15"/>
        <v/>
      </c>
      <c r="B52" s="1" t="str">
        <f t="shared" si="16"/>
        <v/>
      </c>
      <c r="C52" s="1" t="str">
        <f t="shared" si="17"/>
        <v/>
      </c>
      <c r="E52" s="13">
        <f t="shared" si="25"/>
        <v>0</v>
      </c>
      <c r="F52" s="13">
        <f t="shared" si="26"/>
        <v>0</v>
      </c>
      <c r="G52" s="13">
        <f t="shared" si="27"/>
        <v>0</v>
      </c>
      <c r="H52" s="13">
        <f t="shared" si="28"/>
        <v>0</v>
      </c>
      <c r="I52" s="13">
        <f t="shared" si="29"/>
        <v>0</v>
      </c>
      <c r="J52" s="13">
        <f t="shared" si="30"/>
        <v>0</v>
      </c>
      <c r="K52" s="13">
        <f t="shared" si="31"/>
        <v>0</v>
      </c>
      <c r="L52" s="13">
        <f t="shared" si="21"/>
        <v>0</v>
      </c>
      <c r="M52" s="13">
        <f t="shared" si="22"/>
        <v>0</v>
      </c>
      <c r="O52" s="10"/>
      <c r="P52" s="10"/>
      <c r="Q52" s="10"/>
      <c r="R52" s="10"/>
      <c r="S52" s="11"/>
      <c r="T52" s="11"/>
      <c r="U52" s="10"/>
      <c r="V52" s="12"/>
      <c r="W52" s="10"/>
      <c r="X52" s="27">
        <f t="shared" si="19"/>
        <v>0</v>
      </c>
      <c r="Z52" s="28">
        <f t="shared" si="23"/>
        <v>0</v>
      </c>
      <c r="AB52" s="13">
        <f t="shared" si="11"/>
        <v>0</v>
      </c>
      <c r="AC52" s="13">
        <f t="shared" si="24"/>
        <v>0</v>
      </c>
      <c r="AE52" s="11"/>
      <c r="AF52" s="11"/>
      <c r="AG52" s="11"/>
      <c r="AH52" s="11"/>
      <c r="AI52" s="11"/>
      <c r="AJ52" s="11"/>
      <c r="AK52" s="11"/>
      <c r="AL52" s="27">
        <f t="shared" si="3"/>
        <v>0</v>
      </c>
      <c r="AN52" s="22">
        <f t="shared" si="12"/>
        <v>0</v>
      </c>
      <c r="AO52" s="22">
        <f t="shared" si="13"/>
        <v>0</v>
      </c>
      <c r="AP52" s="21" t="str">
        <f t="shared" si="14"/>
        <v>All of your gap is added to your investments</v>
      </c>
    </row>
    <row r="53" spans="1:42" x14ac:dyDescent="0.85">
      <c r="A53" s="1" t="str">
        <f t="shared" si="15"/>
        <v/>
      </c>
      <c r="B53" s="1" t="str">
        <f t="shared" si="16"/>
        <v/>
      </c>
      <c r="C53" s="1" t="str">
        <f t="shared" si="17"/>
        <v/>
      </c>
      <c r="E53" s="13">
        <f t="shared" si="25"/>
        <v>0</v>
      </c>
      <c r="F53" s="13">
        <f t="shared" si="26"/>
        <v>0</v>
      </c>
      <c r="G53" s="13">
        <f t="shared" si="27"/>
        <v>0</v>
      </c>
      <c r="H53" s="13">
        <f t="shared" si="28"/>
        <v>0</v>
      </c>
      <c r="I53" s="13">
        <f t="shared" si="29"/>
        <v>0</v>
      </c>
      <c r="J53" s="13">
        <f t="shared" si="30"/>
        <v>0</v>
      </c>
      <c r="K53" s="13">
        <f t="shared" si="31"/>
        <v>0</v>
      </c>
      <c r="L53" s="13">
        <f t="shared" si="21"/>
        <v>0</v>
      </c>
      <c r="M53" s="13">
        <f t="shared" si="22"/>
        <v>0</v>
      </c>
      <c r="O53" s="10"/>
      <c r="P53" s="10"/>
      <c r="Q53" s="10"/>
      <c r="R53" s="10"/>
      <c r="S53" s="11"/>
      <c r="T53" s="11"/>
      <c r="U53" s="10"/>
      <c r="V53" s="12"/>
      <c r="W53" s="10"/>
      <c r="X53" s="27">
        <f t="shared" si="19"/>
        <v>0</v>
      </c>
      <c r="Z53" s="28">
        <f t="shared" si="23"/>
        <v>0</v>
      </c>
      <c r="AB53" s="13">
        <f t="shared" si="11"/>
        <v>0</v>
      </c>
      <c r="AC53" s="13">
        <f t="shared" si="24"/>
        <v>0</v>
      </c>
      <c r="AE53" s="11"/>
      <c r="AF53" s="11"/>
      <c r="AG53" s="11"/>
      <c r="AH53" s="11"/>
      <c r="AI53" s="11"/>
      <c r="AJ53" s="11"/>
      <c r="AK53" s="11"/>
      <c r="AL53" s="27">
        <f t="shared" si="3"/>
        <v>0</v>
      </c>
      <c r="AN53" s="22">
        <f t="shared" si="12"/>
        <v>0</v>
      </c>
      <c r="AO53" s="22">
        <f t="shared" si="13"/>
        <v>0</v>
      </c>
      <c r="AP53" s="21" t="str">
        <f t="shared" si="14"/>
        <v>All of your gap is added to your investments</v>
      </c>
    </row>
    <row r="54" spans="1:42" x14ac:dyDescent="0.85">
      <c r="A54" s="1" t="str">
        <f t="shared" si="15"/>
        <v/>
      </c>
      <c r="B54" s="1" t="str">
        <f t="shared" si="16"/>
        <v/>
      </c>
      <c r="C54" s="1" t="str">
        <f t="shared" si="17"/>
        <v/>
      </c>
      <c r="E54" s="13">
        <f t="shared" si="25"/>
        <v>0</v>
      </c>
      <c r="F54" s="13">
        <f t="shared" si="26"/>
        <v>0</v>
      </c>
      <c r="G54" s="13">
        <f t="shared" si="27"/>
        <v>0</v>
      </c>
      <c r="H54" s="13">
        <f t="shared" si="28"/>
        <v>0</v>
      </c>
      <c r="I54" s="13">
        <f t="shared" si="29"/>
        <v>0</v>
      </c>
      <c r="J54" s="13">
        <f t="shared" si="30"/>
        <v>0</v>
      </c>
      <c r="K54" s="13">
        <f t="shared" si="31"/>
        <v>0</v>
      </c>
      <c r="L54" s="13">
        <f t="shared" si="21"/>
        <v>0</v>
      </c>
      <c r="M54" s="13">
        <f t="shared" si="22"/>
        <v>0</v>
      </c>
      <c r="O54" s="10"/>
      <c r="P54" s="10"/>
      <c r="Q54" s="10"/>
      <c r="R54" s="10"/>
      <c r="S54" s="11"/>
      <c r="T54" s="11"/>
      <c r="U54" s="10"/>
      <c r="V54" s="12"/>
      <c r="W54" s="10"/>
      <c r="X54" s="27">
        <f t="shared" si="19"/>
        <v>0</v>
      </c>
      <c r="Z54" s="28">
        <f t="shared" si="23"/>
        <v>0</v>
      </c>
      <c r="AB54" s="13">
        <f t="shared" si="11"/>
        <v>0</v>
      </c>
      <c r="AC54" s="13">
        <f t="shared" si="24"/>
        <v>0</v>
      </c>
      <c r="AE54" s="11"/>
      <c r="AF54" s="11"/>
      <c r="AG54" s="11"/>
      <c r="AH54" s="11"/>
      <c r="AI54" s="11"/>
      <c r="AJ54" s="11"/>
      <c r="AK54" s="11"/>
      <c r="AL54" s="27">
        <f t="shared" si="3"/>
        <v>0</v>
      </c>
      <c r="AN54" s="22">
        <f t="shared" si="12"/>
        <v>0</v>
      </c>
      <c r="AO54" s="22">
        <f t="shared" si="13"/>
        <v>0</v>
      </c>
      <c r="AP54" s="21" t="str">
        <f t="shared" si="14"/>
        <v>All of your gap is added to your investments</v>
      </c>
    </row>
    <row r="55" spans="1:42" x14ac:dyDescent="0.85">
      <c r="A55" s="1" t="str">
        <f t="shared" si="15"/>
        <v/>
      </c>
      <c r="B55" s="1" t="str">
        <f t="shared" si="16"/>
        <v/>
      </c>
      <c r="C55" s="1" t="str">
        <f t="shared" si="17"/>
        <v/>
      </c>
      <c r="E55" s="13">
        <f t="shared" si="25"/>
        <v>0</v>
      </c>
      <c r="F55" s="13">
        <f t="shared" si="26"/>
        <v>0</v>
      </c>
      <c r="G55" s="13">
        <f t="shared" si="27"/>
        <v>0</v>
      </c>
      <c r="H55" s="13">
        <f t="shared" si="28"/>
        <v>0</v>
      </c>
      <c r="I55" s="13">
        <f t="shared" si="29"/>
        <v>0</v>
      </c>
      <c r="J55" s="13">
        <f t="shared" si="30"/>
        <v>0</v>
      </c>
      <c r="K55" s="13">
        <f t="shared" si="31"/>
        <v>0</v>
      </c>
      <c r="L55" s="13">
        <f t="shared" si="21"/>
        <v>0</v>
      </c>
      <c r="M55" s="13">
        <f t="shared" si="22"/>
        <v>0</v>
      </c>
      <c r="O55" s="10"/>
      <c r="P55" s="10"/>
      <c r="Q55" s="10"/>
      <c r="R55" s="10"/>
      <c r="S55" s="11"/>
      <c r="T55" s="11"/>
      <c r="U55" s="10"/>
      <c r="V55" s="12"/>
      <c r="W55" s="10"/>
      <c r="X55" s="27">
        <f t="shared" si="19"/>
        <v>0</v>
      </c>
      <c r="Z55" s="28">
        <f t="shared" si="23"/>
        <v>0</v>
      </c>
      <c r="AB55" s="13">
        <f t="shared" si="11"/>
        <v>0</v>
      </c>
      <c r="AC55" s="13">
        <f t="shared" si="24"/>
        <v>0</v>
      </c>
      <c r="AE55" s="11"/>
      <c r="AF55" s="11"/>
      <c r="AG55" s="11"/>
      <c r="AH55" s="11"/>
      <c r="AI55" s="11"/>
      <c r="AJ55" s="11"/>
      <c r="AK55" s="11"/>
      <c r="AL55" s="27">
        <f t="shared" si="3"/>
        <v>0</v>
      </c>
      <c r="AN55" s="22">
        <f t="shared" si="12"/>
        <v>0</v>
      </c>
      <c r="AO55" s="22">
        <f t="shared" si="13"/>
        <v>0</v>
      </c>
      <c r="AP55" s="21" t="str">
        <f t="shared" si="14"/>
        <v>All of your gap is added to your investments</v>
      </c>
    </row>
    <row r="56" spans="1:42" x14ac:dyDescent="0.85">
      <c r="A56" s="1" t="str">
        <f t="shared" si="15"/>
        <v/>
      </c>
      <c r="B56" s="1" t="str">
        <f t="shared" si="16"/>
        <v/>
      </c>
      <c r="C56" s="1" t="str">
        <f t="shared" si="17"/>
        <v/>
      </c>
      <c r="E56" s="13">
        <f t="shared" si="25"/>
        <v>0</v>
      </c>
      <c r="F56" s="13">
        <f t="shared" si="26"/>
        <v>0</v>
      </c>
      <c r="G56" s="13">
        <f t="shared" si="27"/>
        <v>0</v>
      </c>
      <c r="H56" s="13">
        <f t="shared" si="28"/>
        <v>0</v>
      </c>
      <c r="I56" s="13">
        <f t="shared" si="29"/>
        <v>0</v>
      </c>
      <c r="J56" s="13">
        <f t="shared" si="30"/>
        <v>0</v>
      </c>
      <c r="K56" s="13">
        <f t="shared" si="31"/>
        <v>0</v>
      </c>
      <c r="L56" s="13">
        <f t="shared" si="21"/>
        <v>0</v>
      </c>
      <c r="M56" s="13">
        <f t="shared" si="22"/>
        <v>0</v>
      </c>
      <c r="O56" s="10"/>
      <c r="P56" s="10"/>
      <c r="Q56" s="10"/>
      <c r="R56" s="10"/>
      <c r="S56" s="11"/>
      <c r="T56" s="11"/>
      <c r="U56" s="10"/>
      <c r="V56" s="12"/>
      <c r="W56" s="10"/>
      <c r="X56" s="27">
        <f t="shared" si="19"/>
        <v>0</v>
      </c>
      <c r="Z56" s="28">
        <f t="shared" si="23"/>
        <v>0</v>
      </c>
      <c r="AB56" s="13">
        <f t="shared" si="11"/>
        <v>0</v>
      </c>
      <c r="AC56" s="13">
        <f t="shared" si="24"/>
        <v>0</v>
      </c>
      <c r="AE56" s="11"/>
      <c r="AF56" s="11"/>
      <c r="AG56" s="11"/>
      <c r="AH56" s="11"/>
      <c r="AI56" s="11"/>
      <c r="AJ56" s="11"/>
      <c r="AK56" s="11"/>
      <c r="AL56" s="27">
        <f t="shared" si="3"/>
        <v>0</v>
      </c>
      <c r="AN56" s="22">
        <f t="shared" si="12"/>
        <v>0</v>
      </c>
      <c r="AO56" s="22">
        <f t="shared" si="13"/>
        <v>0</v>
      </c>
      <c r="AP56" s="21" t="str">
        <f t="shared" si="14"/>
        <v>All of your gap is added to your investments</v>
      </c>
    </row>
    <row r="57" spans="1:42" x14ac:dyDescent="0.85">
      <c r="A57" s="1" t="str">
        <f t="shared" si="15"/>
        <v/>
      </c>
      <c r="B57" s="1" t="str">
        <f t="shared" si="16"/>
        <v/>
      </c>
      <c r="C57" s="1" t="str">
        <f t="shared" si="17"/>
        <v/>
      </c>
      <c r="E57" s="13">
        <f t="shared" si="25"/>
        <v>0</v>
      </c>
      <c r="F57" s="13">
        <f t="shared" si="26"/>
        <v>0</v>
      </c>
      <c r="G57" s="13">
        <f t="shared" si="27"/>
        <v>0</v>
      </c>
      <c r="H57" s="13">
        <f t="shared" si="28"/>
        <v>0</v>
      </c>
      <c r="I57" s="13">
        <f t="shared" si="29"/>
        <v>0</v>
      </c>
      <c r="J57" s="13">
        <f t="shared" si="30"/>
        <v>0</v>
      </c>
      <c r="K57" s="13">
        <f t="shared" si="31"/>
        <v>0</v>
      </c>
      <c r="L57" s="13">
        <f t="shared" si="21"/>
        <v>0</v>
      </c>
      <c r="M57" s="13">
        <f t="shared" si="22"/>
        <v>0</v>
      </c>
      <c r="O57" s="10"/>
      <c r="P57" s="10"/>
      <c r="Q57" s="10"/>
      <c r="R57" s="10"/>
      <c r="S57" s="11"/>
      <c r="T57" s="11"/>
      <c r="U57" s="10"/>
      <c r="V57" s="12"/>
      <c r="W57" s="10"/>
      <c r="X57" s="27">
        <f t="shared" si="19"/>
        <v>0</v>
      </c>
      <c r="Z57" s="28">
        <f t="shared" si="23"/>
        <v>0</v>
      </c>
      <c r="AB57" s="13">
        <f t="shared" si="11"/>
        <v>0</v>
      </c>
      <c r="AC57" s="13">
        <f t="shared" si="24"/>
        <v>0</v>
      </c>
      <c r="AE57" s="11"/>
      <c r="AF57" s="11"/>
      <c r="AG57" s="11"/>
      <c r="AH57" s="11"/>
      <c r="AI57" s="11"/>
      <c r="AJ57" s="11"/>
      <c r="AK57" s="11"/>
      <c r="AL57" s="27">
        <f t="shared" si="3"/>
        <v>0</v>
      </c>
      <c r="AN57" s="22">
        <f t="shared" si="12"/>
        <v>0</v>
      </c>
      <c r="AO57" s="22">
        <f t="shared" si="13"/>
        <v>0</v>
      </c>
      <c r="AP57" s="21" t="str">
        <f t="shared" si="14"/>
        <v>All of your gap is added to your investments</v>
      </c>
    </row>
    <row r="58" spans="1:42" x14ac:dyDescent="0.85">
      <c r="A58" s="1" t="str">
        <f t="shared" si="15"/>
        <v/>
      </c>
      <c r="B58" s="1" t="str">
        <f t="shared" si="16"/>
        <v/>
      </c>
      <c r="C58" s="1" t="str">
        <f t="shared" si="17"/>
        <v/>
      </c>
      <c r="E58" s="13">
        <f t="shared" si="25"/>
        <v>0</v>
      </c>
      <c r="F58" s="13">
        <f t="shared" si="26"/>
        <v>0</v>
      </c>
      <c r="G58" s="13">
        <f t="shared" si="27"/>
        <v>0</v>
      </c>
      <c r="H58" s="13">
        <f t="shared" si="28"/>
        <v>0</v>
      </c>
      <c r="I58" s="13">
        <f t="shared" si="29"/>
        <v>0</v>
      </c>
      <c r="J58" s="13">
        <f t="shared" si="30"/>
        <v>0</v>
      </c>
      <c r="K58" s="13">
        <f t="shared" si="31"/>
        <v>0</v>
      </c>
      <c r="L58" s="13">
        <f t="shared" si="21"/>
        <v>0</v>
      </c>
      <c r="M58" s="13">
        <f t="shared" si="22"/>
        <v>0</v>
      </c>
      <c r="O58" s="10"/>
      <c r="P58" s="10"/>
      <c r="Q58" s="10"/>
      <c r="R58" s="10"/>
      <c r="S58" s="11"/>
      <c r="T58" s="11"/>
      <c r="U58" s="10"/>
      <c r="V58" s="12"/>
      <c r="W58" s="10"/>
      <c r="X58" s="27">
        <f t="shared" si="19"/>
        <v>0</v>
      </c>
      <c r="Z58" s="28">
        <f t="shared" si="23"/>
        <v>0</v>
      </c>
      <c r="AB58" s="13">
        <f t="shared" si="11"/>
        <v>0</v>
      </c>
      <c r="AC58" s="13">
        <f t="shared" si="24"/>
        <v>0</v>
      </c>
      <c r="AE58" s="11"/>
      <c r="AF58" s="11"/>
      <c r="AG58" s="11"/>
      <c r="AH58" s="11"/>
      <c r="AI58" s="11"/>
      <c r="AJ58" s="11"/>
      <c r="AK58" s="11"/>
      <c r="AL58" s="27">
        <f t="shared" si="3"/>
        <v>0</v>
      </c>
      <c r="AN58" s="22">
        <f t="shared" si="12"/>
        <v>0</v>
      </c>
      <c r="AO58" s="22">
        <f t="shared" si="13"/>
        <v>0</v>
      </c>
      <c r="AP58" s="21" t="str">
        <f t="shared" si="14"/>
        <v>All of your gap is added to your investments</v>
      </c>
    </row>
    <row r="59" spans="1:42" x14ac:dyDescent="0.85">
      <c r="A59" s="1" t="str">
        <f t="shared" si="15"/>
        <v/>
      </c>
      <c r="B59" s="1" t="str">
        <f t="shared" si="16"/>
        <v/>
      </c>
      <c r="C59" s="1" t="str">
        <f t="shared" si="17"/>
        <v/>
      </c>
      <c r="E59" s="13">
        <f t="shared" si="25"/>
        <v>0</v>
      </c>
      <c r="F59" s="13">
        <f t="shared" si="26"/>
        <v>0</v>
      </c>
      <c r="G59" s="13">
        <f t="shared" si="27"/>
        <v>0</v>
      </c>
      <c r="H59" s="13">
        <f t="shared" si="28"/>
        <v>0</v>
      </c>
      <c r="I59" s="13">
        <f t="shared" si="29"/>
        <v>0</v>
      </c>
      <c r="J59" s="13">
        <f t="shared" si="30"/>
        <v>0</v>
      </c>
      <c r="K59" s="13">
        <f t="shared" si="31"/>
        <v>0</v>
      </c>
      <c r="L59" s="13">
        <f t="shared" si="21"/>
        <v>0</v>
      </c>
      <c r="M59" s="13">
        <f t="shared" si="22"/>
        <v>0</v>
      </c>
      <c r="O59" s="10"/>
      <c r="P59" s="10"/>
      <c r="Q59" s="10"/>
      <c r="R59" s="10"/>
      <c r="S59" s="11"/>
      <c r="T59" s="11"/>
      <c r="U59" s="10"/>
      <c r="V59" s="12"/>
      <c r="W59" s="10"/>
      <c r="X59" s="27">
        <f t="shared" si="19"/>
        <v>0</v>
      </c>
      <c r="Z59" s="28">
        <f t="shared" si="23"/>
        <v>0</v>
      </c>
      <c r="AB59" s="13">
        <f t="shared" si="11"/>
        <v>0</v>
      </c>
      <c r="AC59" s="13">
        <f t="shared" si="24"/>
        <v>0</v>
      </c>
      <c r="AE59" s="11"/>
      <c r="AF59" s="11"/>
      <c r="AG59" s="11"/>
      <c r="AH59" s="11"/>
      <c r="AI59" s="11"/>
      <c r="AJ59" s="11"/>
      <c r="AK59" s="11"/>
      <c r="AL59" s="27">
        <f t="shared" si="3"/>
        <v>0</v>
      </c>
      <c r="AN59" s="22">
        <f t="shared" si="12"/>
        <v>0</v>
      </c>
      <c r="AO59" s="22">
        <f t="shared" si="13"/>
        <v>0</v>
      </c>
      <c r="AP59" s="21" t="str">
        <f t="shared" si="14"/>
        <v>All of your gap is added to your investments</v>
      </c>
    </row>
    <row r="60" spans="1:42" x14ac:dyDescent="0.85">
      <c r="A60" s="1" t="str">
        <f t="shared" si="15"/>
        <v/>
      </c>
      <c r="B60" s="1" t="str">
        <f t="shared" si="16"/>
        <v/>
      </c>
      <c r="C60" s="1" t="str">
        <f t="shared" si="17"/>
        <v/>
      </c>
      <c r="E60" s="13">
        <f t="shared" si="25"/>
        <v>0</v>
      </c>
      <c r="F60" s="13">
        <f t="shared" si="26"/>
        <v>0</v>
      </c>
      <c r="G60" s="13">
        <f t="shared" si="27"/>
        <v>0</v>
      </c>
      <c r="H60" s="13">
        <f t="shared" si="28"/>
        <v>0</v>
      </c>
      <c r="I60" s="13">
        <f t="shared" si="29"/>
        <v>0</v>
      </c>
      <c r="J60" s="13">
        <f t="shared" si="30"/>
        <v>0</v>
      </c>
      <c r="K60" s="13">
        <f t="shared" si="31"/>
        <v>0</v>
      </c>
      <c r="L60" s="13">
        <f t="shared" si="21"/>
        <v>0</v>
      </c>
      <c r="M60" s="13">
        <f t="shared" si="22"/>
        <v>0</v>
      </c>
      <c r="O60" s="10"/>
      <c r="P60" s="10"/>
      <c r="Q60" s="10"/>
      <c r="R60" s="10"/>
      <c r="S60" s="11"/>
      <c r="T60" s="11"/>
      <c r="U60" s="10"/>
      <c r="V60" s="12"/>
      <c r="W60" s="10"/>
      <c r="X60" s="27">
        <f t="shared" si="19"/>
        <v>0</v>
      </c>
      <c r="Z60" s="28">
        <f t="shared" si="23"/>
        <v>0</v>
      </c>
      <c r="AB60" s="13">
        <f t="shared" si="11"/>
        <v>0</v>
      </c>
      <c r="AC60" s="13">
        <f t="shared" si="24"/>
        <v>0</v>
      </c>
      <c r="AE60" s="11"/>
      <c r="AF60" s="11"/>
      <c r="AG60" s="11"/>
      <c r="AH60" s="11"/>
      <c r="AI60" s="11"/>
      <c r="AJ60" s="11"/>
      <c r="AK60" s="11"/>
      <c r="AL60" s="27">
        <f t="shared" si="3"/>
        <v>0</v>
      </c>
      <c r="AN60" s="22">
        <f t="shared" si="12"/>
        <v>0</v>
      </c>
      <c r="AO60" s="22">
        <f t="shared" si="13"/>
        <v>0</v>
      </c>
      <c r="AP60" s="21" t="str">
        <f t="shared" si="14"/>
        <v>All of your gap is added to your investments</v>
      </c>
    </row>
    <row r="61" spans="1:42" x14ac:dyDescent="0.85">
      <c r="A61" s="1" t="str">
        <f t="shared" si="15"/>
        <v/>
      </c>
      <c r="B61" s="1" t="str">
        <f t="shared" si="16"/>
        <v/>
      </c>
      <c r="C61" s="1" t="str">
        <f t="shared" si="17"/>
        <v/>
      </c>
      <c r="E61" s="13">
        <f t="shared" si="25"/>
        <v>0</v>
      </c>
      <c r="F61" s="13">
        <f t="shared" si="26"/>
        <v>0</v>
      </c>
      <c r="G61" s="13">
        <f t="shared" si="27"/>
        <v>0</v>
      </c>
      <c r="H61" s="13">
        <f t="shared" si="28"/>
        <v>0</v>
      </c>
      <c r="I61" s="13">
        <f t="shared" si="29"/>
        <v>0</v>
      </c>
      <c r="J61" s="13">
        <f t="shared" si="30"/>
        <v>0</v>
      </c>
      <c r="K61" s="13">
        <f t="shared" si="31"/>
        <v>0</v>
      </c>
      <c r="L61" s="13">
        <f t="shared" si="21"/>
        <v>0</v>
      </c>
      <c r="M61" s="13">
        <f t="shared" si="22"/>
        <v>0</v>
      </c>
      <c r="O61" s="10"/>
      <c r="P61" s="10"/>
      <c r="Q61" s="10"/>
      <c r="R61" s="10"/>
      <c r="S61" s="11"/>
      <c r="T61" s="11"/>
      <c r="U61" s="10"/>
      <c r="V61" s="12"/>
      <c r="W61" s="10"/>
      <c r="X61" s="27">
        <f t="shared" si="19"/>
        <v>0</v>
      </c>
      <c r="Z61" s="28">
        <f t="shared" si="23"/>
        <v>0</v>
      </c>
      <c r="AB61" s="13">
        <f t="shared" si="11"/>
        <v>0</v>
      </c>
      <c r="AC61" s="13">
        <f t="shared" si="24"/>
        <v>0</v>
      </c>
      <c r="AE61" s="11"/>
      <c r="AF61" s="11"/>
      <c r="AG61" s="11"/>
      <c r="AH61" s="11"/>
      <c r="AI61" s="11"/>
      <c r="AJ61" s="11"/>
      <c r="AK61" s="11"/>
      <c r="AL61" s="27">
        <f t="shared" si="3"/>
        <v>0</v>
      </c>
      <c r="AN61" s="22">
        <f t="shared" si="12"/>
        <v>0</v>
      </c>
      <c r="AO61" s="22">
        <f t="shared" si="13"/>
        <v>0</v>
      </c>
      <c r="AP61" s="21" t="str">
        <f t="shared" si="14"/>
        <v>All of your gap is added to your investments</v>
      </c>
    </row>
    <row r="62" spans="1:42" x14ac:dyDescent="0.85">
      <c r="A62" s="1" t="str">
        <f t="shared" si="15"/>
        <v/>
      </c>
      <c r="B62" s="1" t="str">
        <f t="shared" si="16"/>
        <v/>
      </c>
      <c r="C62" s="1" t="str">
        <f t="shared" si="17"/>
        <v/>
      </c>
      <c r="E62" s="13">
        <f t="shared" si="25"/>
        <v>0</v>
      </c>
      <c r="F62" s="13">
        <f t="shared" si="26"/>
        <v>0</v>
      </c>
      <c r="G62" s="13">
        <f t="shared" si="27"/>
        <v>0</v>
      </c>
      <c r="H62" s="13">
        <f t="shared" si="28"/>
        <v>0</v>
      </c>
      <c r="I62" s="13">
        <f t="shared" si="29"/>
        <v>0</v>
      </c>
      <c r="J62" s="13">
        <f t="shared" si="30"/>
        <v>0</v>
      </c>
      <c r="K62" s="13">
        <f t="shared" si="31"/>
        <v>0</v>
      </c>
      <c r="L62" s="13">
        <f t="shared" si="21"/>
        <v>0</v>
      </c>
      <c r="M62" s="13">
        <f t="shared" si="22"/>
        <v>0</v>
      </c>
      <c r="O62" s="10"/>
      <c r="P62" s="10"/>
      <c r="Q62" s="10"/>
      <c r="R62" s="10"/>
      <c r="S62" s="11"/>
      <c r="T62" s="11"/>
      <c r="U62" s="10"/>
      <c r="V62" s="12"/>
      <c r="W62" s="10"/>
      <c r="X62" s="27">
        <f t="shared" si="19"/>
        <v>0</v>
      </c>
      <c r="Z62" s="28">
        <f t="shared" si="23"/>
        <v>0</v>
      </c>
      <c r="AB62" s="13">
        <f t="shared" si="11"/>
        <v>0</v>
      </c>
      <c r="AC62" s="13">
        <f t="shared" si="24"/>
        <v>0</v>
      </c>
      <c r="AE62" s="11"/>
      <c r="AF62" s="11"/>
      <c r="AG62" s="11"/>
      <c r="AH62" s="11"/>
      <c r="AI62" s="11"/>
      <c r="AJ62" s="11"/>
      <c r="AK62" s="11"/>
      <c r="AL62" s="27">
        <f t="shared" si="3"/>
        <v>0</v>
      </c>
      <c r="AN62" s="22">
        <f t="shared" si="12"/>
        <v>0</v>
      </c>
      <c r="AO62" s="22">
        <f t="shared" si="13"/>
        <v>0</v>
      </c>
      <c r="AP62" s="21" t="str">
        <f t="shared" si="14"/>
        <v>All of your gap is added to your investments</v>
      </c>
    </row>
    <row r="63" spans="1:42" x14ac:dyDescent="0.85">
      <c r="A63" s="1" t="str">
        <f t="shared" si="15"/>
        <v/>
      </c>
      <c r="B63" s="1" t="str">
        <f t="shared" si="16"/>
        <v/>
      </c>
      <c r="C63" s="1" t="str">
        <f t="shared" si="17"/>
        <v/>
      </c>
      <c r="E63" s="13">
        <f t="shared" si="25"/>
        <v>0</v>
      </c>
      <c r="F63" s="13">
        <f t="shared" si="26"/>
        <v>0</v>
      </c>
      <c r="G63" s="13">
        <f t="shared" si="27"/>
        <v>0</v>
      </c>
      <c r="H63" s="13">
        <f t="shared" si="28"/>
        <v>0</v>
      </c>
      <c r="I63" s="13">
        <f t="shared" si="29"/>
        <v>0</v>
      </c>
      <c r="J63" s="13">
        <f t="shared" si="30"/>
        <v>0</v>
      </c>
      <c r="K63" s="13">
        <f t="shared" si="31"/>
        <v>0</v>
      </c>
      <c r="L63" s="13">
        <f t="shared" si="21"/>
        <v>0</v>
      </c>
      <c r="M63" s="13">
        <f t="shared" si="22"/>
        <v>0</v>
      </c>
      <c r="O63" s="10"/>
      <c r="P63" s="10"/>
      <c r="Q63" s="10"/>
      <c r="R63" s="10"/>
      <c r="S63" s="11"/>
      <c r="T63" s="11"/>
      <c r="U63" s="10"/>
      <c r="V63" s="12"/>
      <c r="W63" s="10"/>
      <c r="X63" s="27">
        <f t="shared" si="19"/>
        <v>0</v>
      </c>
      <c r="Z63" s="28">
        <f t="shared" si="23"/>
        <v>0</v>
      </c>
      <c r="AB63" s="13">
        <f t="shared" si="11"/>
        <v>0</v>
      </c>
      <c r="AC63" s="13">
        <f t="shared" si="24"/>
        <v>0</v>
      </c>
      <c r="AE63" s="11"/>
      <c r="AF63" s="11"/>
      <c r="AG63" s="11"/>
      <c r="AH63" s="11"/>
      <c r="AI63" s="11"/>
      <c r="AJ63" s="11"/>
      <c r="AK63" s="11"/>
      <c r="AL63" s="27">
        <f t="shared" si="3"/>
        <v>0</v>
      </c>
      <c r="AN63" s="22">
        <f t="shared" si="12"/>
        <v>0</v>
      </c>
      <c r="AO63" s="22">
        <f t="shared" si="13"/>
        <v>0</v>
      </c>
      <c r="AP63" s="21" t="str">
        <f t="shared" si="14"/>
        <v>All of your gap is added to your investments</v>
      </c>
    </row>
    <row r="64" spans="1:42" x14ac:dyDescent="0.85">
      <c r="A64" s="1" t="str">
        <f t="shared" si="15"/>
        <v/>
      </c>
      <c r="B64" s="1" t="str">
        <f t="shared" si="16"/>
        <v/>
      </c>
      <c r="C64" s="1" t="str">
        <f t="shared" si="17"/>
        <v/>
      </c>
      <c r="E64" s="13">
        <f t="shared" si="25"/>
        <v>0</v>
      </c>
      <c r="F64" s="13">
        <f t="shared" si="26"/>
        <v>0</v>
      </c>
      <c r="G64" s="13">
        <f t="shared" si="27"/>
        <v>0</v>
      </c>
      <c r="H64" s="13">
        <f t="shared" si="28"/>
        <v>0</v>
      </c>
      <c r="I64" s="13">
        <f t="shared" si="29"/>
        <v>0</v>
      </c>
      <c r="J64" s="13">
        <f t="shared" si="30"/>
        <v>0</v>
      </c>
      <c r="K64" s="13">
        <f t="shared" si="31"/>
        <v>0</v>
      </c>
      <c r="L64" s="13">
        <f t="shared" si="21"/>
        <v>0</v>
      </c>
      <c r="M64" s="13">
        <f t="shared" si="22"/>
        <v>0</v>
      </c>
      <c r="O64" s="10"/>
      <c r="P64" s="10"/>
      <c r="Q64" s="10"/>
      <c r="R64" s="10"/>
      <c r="S64" s="11"/>
      <c r="T64" s="11"/>
      <c r="U64" s="10"/>
      <c r="V64" s="12"/>
      <c r="W64" s="10"/>
      <c r="X64" s="27">
        <f t="shared" si="19"/>
        <v>0</v>
      </c>
      <c r="Z64" s="28">
        <f t="shared" si="23"/>
        <v>0</v>
      </c>
      <c r="AB64" s="13">
        <f t="shared" si="11"/>
        <v>0</v>
      </c>
      <c r="AC64" s="13">
        <f t="shared" si="24"/>
        <v>0</v>
      </c>
      <c r="AE64" s="11"/>
      <c r="AF64" s="11"/>
      <c r="AG64" s="11"/>
      <c r="AH64" s="11"/>
      <c r="AI64" s="11"/>
      <c r="AJ64" s="11"/>
      <c r="AK64" s="11"/>
      <c r="AL64" s="27">
        <f t="shared" si="3"/>
        <v>0</v>
      </c>
      <c r="AN64" s="22">
        <f t="shared" si="12"/>
        <v>0</v>
      </c>
      <c r="AO64" s="22">
        <f t="shared" si="13"/>
        <v>0</v>
      </c>
      <c r="AP64" s="21" t="str">
        <f t="shared" si="14"/>
        <v>All of your gap is added to your investments</v>
      </c>
    </row>
  </sheetData>
  <mergeCells count="6">
    <mergeCell ref="AN2:AP2"/>
    <mergeCell ref="A2:C2"/>
    <mergeCell ref="AE2:AL2"/>
    <mergeCell ref="AB2:AC2"/>
    <mergeCell ref="E2:L2"/>
    <mergeCell ref="O2:W2"/>
  </mergeCells>
  <conditionalFormatting sqref="E5:L64">
    <cfRule type="cellIs" dxfId="0" priority="1" operator="lessThan">
      <formula>0</formula>
    </cfRule>
  </conditionalFormatting>
  <dataValidations count="4">
    <dataValidation type="whole" errorStyle="warning" operator="greaterThanOrEqual" allowBlank="1" showInputMessage="1" showErrorMessage="1" errorTitle="Negative spending" error="Enter spending as a positive number" sqref="Z4:Z1048576" xr:uid="{8C3C2499-A816-44DB-8E5A-A9470801EC92}">
      <formula1>0</formula1>
    </dataValidation>
    <dataValidation type="decimal" errorStyle="warning" operator="greaterThanOrEqual" allowBlank="1" showInputMessage="1" showErrorMessage="1" errorTitle="Negative income" error="Enter income as a positive number" sqref="O4:W1048576" xr:uid="{C1C1A664-9C48-4826-A1D9-88E9C01910B8}">
      <formula1>0</formula1>
    </dataValidation>
    <dataValidation type="decimal" errorStyle="warning" operator="greaterThanOrEqual" allowBlank="1" showInputMessage="1" showErrorMessage="1" errorTitle="Negative contributions" error="Enter contributions as a positive number" sqref="AE4:AK1048576" xr:uid="{B0091C00-2472-495B-8030-9E3569F16804}">
      <formula1>0</formula1>
    </dataValidation>
    <dataValidation type="decimal" errorStyle="warning" operator="greaterThanOrEqual" allowBlank="1" showInputMessage="1" showErrorMessage="1" errorTitle="Negative starting point" error="Enter investments as a positive number" sqref="E4:K4" xr:uid="{4D59D778-BFA1-4F90-B75D-1E1EF7C5460B}">
      <formula1>0</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0285A-FF02-4C7D-966B-2AF64D9DA4A0}">
  <dimension ref="B2:D27"/>
  <sheetViews>
    <sheetView showGridLines="0" workbookViewId="0"/>
  </sheetViews>
  <sheetFormatPr defaultRowHeight="21.5" x14ac:dyDescent="0.9"/>
  <cols>
    <col min="1" max="1" width="2" customWidth="1"/>
    <col min="2" max="2" width="36.2109375" style="49" customWidth="1"/>
    <col min="3" max="3" width="30.5703125" style="49" customWidth="1"/>
    <col min="4" max="4" width="43.35546875" style="49" customWidth="1"/>
  </cols>
  <sheetData>
    <row r="2" spans="2:4" ht="23" x14ac:dyDescent="0.9">
      <c r="B2" s="48" t="s">
        <v>202</v>
      </c>
    </row>
    <row r="3" spans="2:4" x14ac:dyDescent="0.9">
      <c r="B3" s="49" t="s">
        <v>203</v>
      </c>
    </row>
    <row r="4" spans="2:4" x14ac:dyDescent="0.9">
      <c r="B4" s="49" t="s">
        <v>204</v>
      </c>
    </row>
    <row r="5" spans="2:4" x14ac:dyDescent="0.9">
      <c r="B5" s="50" t="s">
        <v>59</v>
      </c>
    </row>
    <row r="7" spans="2:4" x14ac:dyDescent="0.9">
      <c r="B7" s="49" t="s">
        <v>205</v>
      </c>
    </row>
    <row r="9" spans="2:4" x14ac:dyDescent="0.9">
      <c r="B9" s="51" t="s">
        <v>159</v>
      </c>
      <c r="C9" s="51" t="s">
        <v>160</v>
      </c>
      <c r="D9" s="51" t="s">
        <v>161</v>
      </c>
    </row>
    <row r="10" spans="2:4" x14ac:dyDescent="0.9">
      <c r="B10" s="52" t="s">
        <v>2</v>
      </c>
      <c r="C10" s="53" t="s">
        <v>199</v>
      </c>
      <c r="D10" s="52" t="s">
        <v>162</v>
      </c>
    </row>
    <row r="11" spans="2:4" x14ac:dyDescent="0.9">
      <c r="B11" s="52" t="s">
        <v>163</v>
      </c>
      <c r="C11" s="53" t="s">
        <v>200</v>
      </c>
      <c r="D11" s="52" t="s">
        <v>164</v>
      </c>
    </row>
    <row r="12" spans="2:4" x14ac:dyDescent="0.9">
      <c r="B12" s="52" t="s">
        <v>165</v>
      </c>
      <c r="C12" s="53" t="s">
        <v>201</v>
      </c>
      <c r="D12" s="52" t="s">
        <v>166</v>
      </c>
    </row>
    <row r="13" spans="2:4" ht="43" x14ac:dyDescent="0.9">
      <c r="B13" s="52" t="s">
        <v>15</v>
      </c>
      <c r="C13" s="53" t="s">
        <v>185</v>
      </c>
      <c r="D13" s="52" t="s">
        <v>167</v>
      </c>
    </row>
    <row r="14" spans="2:4" ht="43" x14ac:dyDescent="0.9">
      <c r="B14" s="52" t="s">
        <v>35</v>
      </c>
      <c r="C14" s="53" t="s">
        <v>186</v>
      </c>
      <c r="D14" s="52" t="s">
        <v>168</v>
      </c>
    </row>
    <row r="15" spans="2:4" ht="43" x14ac:dyDescent="0.9">
      <c r="B15" s="52" t="s">
        <v>36</v>
      </c>
      <c r="C15" s="53" t="s">
        <v>187</v>
      </c>
      <c r="D15" s="52" t="s">
        <v>169</v>
      </c>
    </row>
    <row r="16" spans="2:4" ht="43" x14ac:dyDescent="0.9">
      <c r="B16" s="52" t="s">
        <v>37</v>
      </c>
      <c r="C16" s="53" t="s">
        <v>188</v>
      </c>
      <c r="D16" s="52" t="s">
        <v>170</v>
      </c>
    </row>
    <row r="17" spans="2:4" ht="43" x14ac:dyDescent="0.9">
      <c r="B17" s="52" t="s">
        <v>171</v>
      </c>
      <c r="C17" s="53" t="s">
        <v>198</v>
      </c>
      <c r="D17" s="52" t="s">
        <v>172</v>
      </c>
    </row>
    <row r="18" spans="2:4" x14ac:dyDescent="0.9">
      <c r="B18" s="52" t="s">
        <v>3</v>
      </c>
      <c r="C18" s="53" t="s">
        <v>189</v>
      </c>
      <c r="D18" s="52" t="s">
        <v>173</v>
      </c>
    </row>
    <row r="19" spans="2:4" ht="43" x14ac:dyDescent="0.9">
      <c r="B19" s="52" t="s">
        <v>4</v>
      </c>
      <c r="C19" s="53" t="s">
        <v>190</v>
      </c>
      <c r="D19" s="52" t="s">
        <v>174</v>
      </c>
    </row>
    <row r="20" spans="2:4" x14ac:dyDescent="0.9">
      <c r="B20" s="52" t="s">
        <v>13</v>
      </c>
      <c r="C20" s="53" t="s">
        <v>191</v>
      </c>
      <c r="D20" s="52" t="s">
        <v>175</v>
      </c>
    </row>
    <row r="21" spans="2:4" x14ac:dyDescent="0.9">
      <c r="B21" s="52" t="s">
        <v>9</v>
      </c>
      <c r="C21" s="53" t="s">
        <v>192</v>
      </c>
      <c r="D21" s="52" t="s">
        <v>176</v>
      </c>
    </row>
    <row r="22" spans="2:4" ht="43" x14ac:dyDescent="0.9">
      <c r="B22" s="52" t="s">
        <v>177</v>
      </c>
      <c r="C22" s="53" t="s">
        <v>193</v>
      </c>
      <c r="D22" s="52" t="s">
        <v>178</v>
      </c>
    </row>
    <row r="23" spans="2:4" ht="43" x14ac:dyDescent="0.9">
      <c r="B23" s="52" t="s">
        <v>6</v>
      </c>
      <c r="C23" s="53" t="s">
        <v>194</v>
      </c>
      <c r="D23" s="52" t="s">
        <v>179</v>
      </c>
    </row>
    <row r="24" spans="2:4" x14ac:dyDescent="0.9">
      <c r="B24" s="52" t="s">
        <v>7</v>
      </c>
      <c r="C24" s="53" t="s">
        <v>195</v>
      </c>
      <c r="D24" s="52" t="s">
        <v>180</v>
      </c>
    </row>
    <row r="25" spans="2:4" ht="43" x14ac:dyDescent="0.9">
      <c r="B25" s="52" t="s">
        <v>24</v>
      </c>
      <c r="C25" s="53" t="s">
        <v>196</v>
      </c>
      <c r="D25" s="52" t="s">
        <v>181</v>
      </c>
    </row>
    <row r="26" spans="2:4" x14ac:dyDescent="0.9">
      <c r="B26" s="52" t="s">
        <v>19</v>
      </c>
      <c r="C26" s="53" t="s">
        <v>197</v>
      </c>
      <c r="D26" s="52" t="s">
        <v>182</v>
      </c>
    </row>
    <row r="27" spans="2:4" ht="140" x14ac:dyDescent="0.9">
      <c r="B27" s="52" t="s">
        <v>20</v>
      </c>
      <c r="C27" s="53" t="s">
        <v>183</v>
      </c>
      <c r="D27" s="52" t="s">
        <v>184</v>
      </c>
    </row>
  </sheetData>
  <hyperlinks>
    <hyperlink ref="B5" r:id="rId1" xr:uid="{23A6D822-8275-4C97-9281-C2750EC6364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10E9-6253-4FF1-AF09-222D37558382}">
  <dimension ref="A1:A5"/>
  <sheetViews>
    <sheetView showGridLines="0" workbookViewId="0"/>
  </sheetViews>
  <sheetFormatPr defaultRowHeight="21.5" x14ac:dyDescent="0.9"/>
  <cols>
    <col min="1" max="1" width="75.5" customWidth="1"/>
  </cols>
  <sheetData>
    <row r="1" spans="1:1" ht="86" x14ac:dyDescent="0.9">
      <c r="A1" s="14" t="s">
        <v>77</v>
      </c>
    </row>
    <row r="2" spans="1:1" x14ac:dyDescent="0.9">
      <c r="A2" s="30" t="s">
        <v>78</v>
      </c>
    </row>
    <row r="4" spans="1:1" ht="193.5" x14ac:dyDescent="0.9">
      <c r="A4" s="14" t="s">
        <v>80</v>
      </c>
    </row>
    <row r="5" spans="1:1" x14ac:dyDescent="0.9">
      <c r="A5" s="30" t="s">
        <v>79</v>
      </c>
    </row>
  </sheetData>
  <hyperlinks>
    <hyperlink ref="A2" r:id="rId1" xr:uid="{8EB13502-7338-471A-ACB0-DD21A221A49B}"/>
    <hyperlink ref="A5" r:id="rId2" xr:uid="{15F8BBA8-657C-404F-BDC0-615DF2C631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Inputs and quick look outputs</vt:lpstr>
      <vt:lpstr>Playground</vt:lpstr>
      <vt:lpstr>Formula cheat sheet</vt:lpstr>
      <vt:lpstr>About</vt:lpstr>
      <vt:lpstr>annual_spend</vt:lpstr>
      <vt:lpstr>inflation</vt:lpstr>
      <vt:lpstr>real_growth</vt:lpstr>
      <vt:lpstr>stock_growth</vt:lpstr>
      <vt:lpstr>Withdrawal_rate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Donegan</dc:creator>
  <cp:keywords/>
  <dc:description/>
  <cp:lastModifiedBy>Alan Donegan</cp:lastModifiedBy>
  <cp:revision/>
  <dcterms:created xsi:type="dcterms:W3CDTF">2022-07-28T12:51:59Z</dcterms:created>
  <dcterms:modified xsi:type="dcterms:W3CDTF">2025-08-17T19:55:02Z</dcterms:modified>
  <cp:category/>
  <cp:contentStatus/>
</cp:coreProperties>
</file>